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myipleiria-my.sharepoint.com/personal/2024116394_my_ipleiria_pt/Documents/Repositório/Comunicação_Digital/2ºAno/2º S_Estágio/CIP/Acessibilidade Digital/"/>
    </mc:Choice>
  </mc:AlternateContent>
  <xr:revisionPtr revIDLastSave="2" documentId="8_{0F93CE31-C973-4B1B-8CD3-592FBF521784}" xr6:coauthVersionLast="47" xr6:coauthVersionMax="47" xr10:uidLastSave="{0BBAB702-289A-4A7A-9735-C884FFD5A6FE}"/>
  <bookViews>
    <workbookView xWindow="1950" yWindow="1950" windowWidth="21600" windowHeight="11085" firstSheet="1" activeTab="1" xr2:uid="{F3272657-A191-41C3-86AC-698633183F1E}"/>
  </bookViews>
  <sheets>
    <sheet name="Instruções de preenchimento" sheetId="4" r:id="rId1"/>
    <sheet name="Exercício prático AccessMonitor" sheetId="5" r:id="rId2"/>
    <sheet name="Tipos" sheetId="2" state="hidden" r:id="rId3"/>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5" l="1" a="1"/>
  <c r="N10" i="5" s="1"/>
  <c r="I12" i="5" l="1"/>
  <c r="O14" i="5" l="1"/>
  <c r="O15" i="5"/>
  <c r="O16" i="5"/>
  <c r="O17" i="5"/>
  <c r="O18" i="5"/>
  <c r="O19" i="5"/>
  <c r="O20" i="5"/>
  <c r="O21" i="5"/>
  <c r="O22" i="5"/>
  <c r="O13" i="5"/>
  <c r="E12" i="5"/>
  <c r="F12" i="5"/>
  <c r="G12" i="5"/>
  <c r="H12" i="5"/>
  <c r="J12" i="5"/>
  <c r="K12" i="5"/>
  <c r="L12" i="5"/>
  <c r="M12" i="5"/>
  <c r="D12" i="5"/>
  <c r="N13" i="5"/>
  <c r="N22" i="5"/>
  <c r="N21" i="5"/>
  <c r="N20" i="5"/>
  <c r="N19" i="5"/>
  <c r="N18" i="5"/>
  <c r="N17" i="5"/>
  <c r="N16" i="5"/>
  <c r="N15" i="5"/>
  <c r="N14" i="5"/>
  <c r="O23" i="5" l="1"/>
  <c r="N2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<sst xmlns="http://schemas.openxmlformats.org/spreadsheetml/2006/main" count="109" uniqueCount="78">
  <si>
    <t>Designação do sítio web:</t>
  </si>
  <si>
    <t>Endereço do sítio web:</t>
  </si>
  <si>
    <t>Entidade:</t>
  </si>
  <si>
    <t>Data da análise</t>
  </si>
  <si>
    <t>Código</t>
  </si>
  <si>
    <t>Access Monitor</t>
  </si>
  <si>
    <t>Wave</t>
  </si>
  <si>
    <t>Andi</t>
  </si>
  <si>
    <t>Accessibility Insights</t>
  </si>
  <si>
    <t>axe Devtools</t>
  </si>
  <si>
    <t>Rocket Validator</t>
  </si>
  <si>
    <t>WCAG Contrast</t>
  </si>
  <si>
    <t>POSSÍVEIS SOLUÇÕES</t>
  </si>
  <si>
    <t>Aviso</t>
  </si>
  <si>
    <t>Erro</t>
  </si>
  <si>
    <t xml:space="preserve">Exercício prático: </t>
  </si>
  <si>
    <t>Efetuar a avaliação a uma amostra de páginas e inserir num template os principais erros</t>
  </si>
  <si>
    <t>Solução</t>
  </si>
  <si>
    <t>#01</t>
  </si>
  <si>
    <t>Instruções de preenchimento:</t>
  </si>
  <si>
    <t>Problemas Identificados no Access Monitor</t>
  </si>
  <si>
    <t>Número de erros</t>
  </si>
  <si>
    <t>Pontuação das páginas avaliadas no Access Monitor</t>
  </si>
  <si>
    <t>#02</t>
  </si>
  <si>
    <t>#10</t>
  </si>
  <si>
    <t>Pontuação média</t>
  </si>
  <si>
    <t>Tipo de prática</t>
  </si>
  <si>
    <t>%</t>
  </si>
  <si>
    <t>Locais de preenchimento</t>
  </si>
  <si>
    <t>Legenda:</t>
  </si>
  <si>
    <t>Atenção</t>
  </si>
  <si>
    <t>Os campos destacados em amarelo são campos de preenchimento</t>
  </si>
  <si>
    <t>Total</t>
  </si>
  <si>
    <t>1) Para começar, preencha os seguintes campos: designação do sítio web (nome do website), endereço (URL do website), entidade responsável (nome da organização responsável pelo website) e data da análise</t>
  </si>
  <si>
    <t>2) Escolha 10 páginas do seu website, incluíndo a página inicial para serem avaliadas neste exercício e preenche cada campo com o respetivo nome (por exemplo: página inicial, FAQ, etc.)</t>
  </si>
  <si>
    <r>
      <t xml:space="preserve">3) Identifique as práticas não aceitáveis e as que precisam ser vistas manualmente indicadas no Access Monitor. Para cada prática identificada, pode atribuir um código único que servirá como referência para a sua consulta futura. Atenção: Em "Tipo de prática" selecionar a opção </t>
    </r>
    <r>
      <rPr>
        <b/>
        <sz val="14"/>
        <color theme="1"/>
        <rFont val="Aptos Narrow"/>
      </rPr>
      <t>erro</t>
    </r>
    <r>
      <rPr>
        <sz val="14"/>
        <color theme="1"/>
        <rFont val="Aptos Narrow"/>
      </rPr>
      <t xml:space="preserve"> para problemas assinalados vermelho (X) ou a opção </t>
    </r>
    <r>
      <rPr>
        <b/>
        <sz val="14"/>
        <color theme="1"/>
        <rFont val="Aptos Narrow"/>
      </rPr>
      <t>aviso</t>
    </r>
    <r>
      <rPr>
        <sz val="14"/>
        <color theme="1"/>
        <rFont val="Aptos Narrow"/>
      </rPr>
      <t xml:space="preserve"> (- -) para problemas que precisam ser vistos manualmente </t>
    </r>
  </si>
  <si>
    <r>
      <t xml:space="preserve">4) Verifique se o erro identificado ocorre nas páginas selecionadas para este exercício. Se o mesmo erro estiver presente, deves inserir </t>
    </r>
    <r>
      <rPr>
        <b/>
        <sz val="14"/>
        <color theme="1"/>
        <rFont val="Aptos Narrow"/>
      </rPr>
      <t>1</t>
    </r>
    <r>
      <rPr>
        <sz val="14"/>
        <color theme="1"/>
        <rFont val="Aptos Narrow"/>
      </rPr>
      <t xml:space="preserve"> na respetiva página; caso contrário, mantém como </t>
    </r>
    <r>
      <rPr>
        <b/>
        <sz val="14"/>
        <color theme="1"/>
        <rFont val="Aptos Narrow"/>
      </rPr>
      <t>0</t>
    </r>
  </si>
  <si>
    <t>5) Analise as possíveis soluções para corrigir os erros identificados e lista-as de acordo com o seu respetivo código de erro</t>
  </si>
  <si>
    <t>Página Inicial</t>
  </si>
  <si>
    <t>Instituto Politécnico de Leiria</t>
  </si>
  <si>
    <t>Observatório para o Sucesso Académico</t>
  </si>
  <si>
    <t>#03</t>
  </si>
  <si>
    <t>#04</t>
  </si>
  <si>
    <t>#05</t>
  </si>
  <si>
    <t>#06</t>
  </si>
  <si>
    <t>#07</t>
  </si>
  <si>
    <t>#08</t>
  </si>
  <si>
    <t>#09</t>
  </si>
  <si>
    <t>Notícias</t>
  </si>
  <si>
    <t>6.6</t>
  </si>
  <si>
    <t>Ginágio-Matemática</t>
  </si>
  <si>
    <t>Jaap-Sanders</t>
  </si>
  <si>
    <t>Workshops-Estudantes</t>
  </si>
  <si>
    <t>Publicações-e-Comunicações</t>
  </si>
  <si>
    <t>Progaramas epeciais de apoio a aprendizagem</t>
  </si>
  <si>
    <t>Programa de tutoria</t>
  </si>
  <si>
    <t>Programa de mentoria</t>
  </si>
  <si>
    <t>Apresentação do opsa ipleiria</t>
  </si>
  <si>
    <t>Encontrei 24 imagens na página que não têm o necessário equivalente alternativo em texto.</t>
  </si>
  <si>
    <t>Verifiquei se o equivalente textual alternativo existente nos botões gráficos serve informação ou função igual à desempenhada pelo botão gráfico na página.</t>
  </si>
  <si>
    <t>Encontrei 23 imagens na página com alt= "" (alt vazio).</t>
  </si>
  <si>
    <t>O uso de textos alternativos vazios em html é uma prática comum para imagens classificadas como sendo decoraticas. Todavia, todas as imagens classificadas como decorativas devem ser afixadas via css e não via html.</t>
  </si>
  <si>
    <t>Encontrei 10 links cujo conteúdo está vazio.</t>
  </si>
  <si>
    <t>Esta falha ocorre sempre que um link é composto por uma imagem e a imagem tem um equivalente textual alternativo vazio - desconfio que os utilizadores de Tecnologias de Apoio não saibam qual é o seu destino ou para que serve, ou que possam mesmo nem sequer dar conta que o link existe.</t>
  </si>
  <si>
    <t>É importante que os utilizadores consigam determinar o propósito e o destino do link sem recorrer ao contexto em que ele se encontra. Há utilizadores cujas Tecnologias de Apoio lhes fornecem todos os links da página em forma de listagem, sem qualquer contexto.</t>
  </si>
  <si>
    <t>Encontrei 2 grupos de links com o mesmo texto mas cujo destino é diferente.</t>
  </si>
  <si>
    <t>Disponibilize no topo da página um link que permita saltar diretamente para o conteúdo principal da mesma. Este link facilita a navegação a muitos utilizadores, nomeadamente os que usam software de seleção por varrimento. Estes utilizadores usam a visão para ler a informação pelo que o link tem de estar sempre visível ou ficar visível ao receber o foco.</t>
  </si>
  <si>
    <t>Constatei que o primeiro link da página nos permite saltar para o conteúdo principal.</t>
  </si>
  <si>
    <t>Verifique se de facto os links que encontrei proporcionam os saltos de conteúdo mais adequados; se os mesmos estão sempre visíveis ou se ficam visíveis ao receberem o foco via teclado.</t>
  </si>
  <si>
    <t>Encontrei 1 link para contornar blocos de conteúdo.</t>
  </si>
  <si>
    <t>As páginas Web devem ser marcadas com uma estrutura hierarquizada de títulos e subtítulos. Cada página deve ter, no mínimo, um título de nível 1. O nível 2 deve marcar as secções e o nível 3 as subsecções destas. Esta mesma lógica deve ser aplicada até às subsecções de nível 6.</t>
  </si>
  <si>
    <t>Encontrei 15 cabeçalhos na página.</t>
  </si>
  <si>
    <t>Percorra os campos de edição e verifique se o foco é inibido por técnicas de programação. Ao retirar o foco do conteúdo, este deixa de ser operável por quem usa apenas teclado para navegar.</t>
  </si>
  <si>
    <t>Encontrei 36 casos em que se usa javscript para remover o foco do camp, sempre que o campo recebe o foco.</t>
  </si>
  <si>
    <t>Localizei 4 tabelas de dados sem o elemento &lt;caption&gt;</t>
  </si>
  <si>
    <t>De acordo com o critério de sucesso 1.4.3, o rácio 3 para 1 corresponde ao contraste mínimo para texto "em tamanho grande" (18 pt ou 14 pt negrito, ou maior). Recordo que para tamanho de letra normal o rácio mínimo é de 4,5 para 1.</t>
  </si>
  <si>
    <t>Localizei 57 combinaçoes de cor cuja relação de contraste +e inferior ao rácio mínimo de contraste permitido pelas WCAG, ou seja 3 para 1 para texto com letra grande e 4,5 para 1 para texto com letra normal.</t>
  </si>
  <si>
    <t>https://opsa.ipleiria.pt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</si>
</sst>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5">
    <font>
      <sz val="11"/>
      <color theme="1"/>
      <name val="Aptos Narrow"/>
      <family val="2"/>
      <scheme val="minor"/>
    </font>
    <font>
      <sz val="12"/>
      <color theme="1"/>
      <name val="Aptos Narrow"/>
      <family val="2"/>
      <scheme val="minor"/>
    </font>
    <font>
      <u/>
      <sz val="11"/>
      <color theme="10"/>
      <name val="Aptos Narrow"/>
      <family val="2"/>
      <scheme val="minor"/>
    </font>
    <font>
      <sz val="14"/>
      <color theme="1"/>
      <name val="Aptos Narrow"/>
      <family val="2"/>
      <scheme val="minor"/>
    </font>
    <font>
      <sz val="16"/>
      <color theme="1"/>
      <name val="Aptos Narrow"/>
      <family val="2"/>
      <scheme val="minor"/>
    </font>
    <font>
      <b/>
      <sz val="14"/>
      <color theme="1"/>
      <name val="Aptos Narrow"/>
      <family val="2"/>
      <scheme val="minor"/>
    </font>
    <font>
      <b/>
      <sz val="18"/>
      <color theme="1"/>
      <name val="Nuno"/>
    </font>
    <font>
      <u/>
      <sz val="14"/>
      <color theme="10"/>
      <name val="Aptos Narrow"/>
      <family val="2"/>
      <scheme val="minor"/>
    </font>
    <font>
      <sz val="14"/>
      <color theme="1" tint="4.9989318521683403E-2"/>
      <name val="Aptos Narrow"/>
      <family val="2"/>
      <scheme val="minor"/>
    </font>
    <font>
      <b/>
      <sz val="14"/>
      <color theme="1"/>
      <name val="Aptos Narrow"/>
      <scheme val="minor"/>
    </font>
    <font>
      <b/>
      <sz val="18"/>
      <color theme="1"/>
      <name val="Aptos Narrow"/>
    </font>
    <font>
      <b/>
      <sz val="14"/>
      <color theme="1"/>
      <name val="Aptos Narrow"/>
    </font>
    <font>
      <sz val="14"/>
      <color theme="1"/>
      <name val="Aptos Narrow"/>
    </font>
    <font>
      <sz val="11"/>
      <color theme="1"/>
      <name val="Aptos Narrow"/>
    </font>
    <font>
      <b/>
      <sz val="16"/>
      <color theme="1"/>
      <name val="Aptos Narrow"/>
    </font>
    <font>
      <sz val="16"/>
      <color theme="1"/>
      <name val="Aptos Narrow"/>
    </font>
    <font>
      <b/>
      <sz val="12"/>
      <color theme="1"/>
      <name val="Aptos Narrow"/>
    </font>
    <font>
      <u/>
      <sz val="11"/>
      <color theme="10"/>
      <name val="Aptos Narrow"/>
    </font>
    <font>
      <sz val="11"/>
      <color theme="1"/>
      <name val="Aptos Narrow"/>
      <family val="2"/>
      <scheme val="minor"/>
    </font>
    <font>
      <b/>
      <sz val="16"/>
      <color theme="1"/>
      <name val="Aptos Narrow"/>
      <scheme val="minor"/>
    </font>
    <font>
      <sz val="14"/>
      <color rgb="FF000000"/>
      <name val="Aptos Narrow"/>
      <family val="2"/>
      <scheme val="minor"/>
    </font>
    <font>
      <b/>
      <sz val="14"/>
      <color theme="1" tint="4.9989318521683403E-2"/>
      <name val="Aptos Narrow"/>
      <scheme val="minor"/>
    </font>
    <font>
      <sz val="14"/>
      <color theme="1"/>
      <name val="Aptos Narrow"/>
      <scheme val="minor"/>
    </font>
    <font>
      <sz val="8"/>
      <name val="Aptos Narrow"/>
      <family val="2"/>
      <scheme val="minor"/>
    </font>
    <font>
      <sz val="12"/>
      <color rgb="FF212529"/>
      <name val="Arial"/>
      <family val="2"/>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indexed="64"/>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indexed="64"/>
      </left>
      <right style="thin">
        <color rgb="FF000000"/>
      </right>
      <top style="thin">
        <color rgb="FF000000"/>
      </top>
      <bottom/>
      <diagonal/>
    </border>
    <border>
      <left/>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top style="thin">
        <color rgb="FF000000"/>
      </top>
      <bottom/>
      <diagonal/>
    </border>
    <border>
      <left style="thin">
        <color rgb="FF000000"/>
      </left>
      <right/>
      <top style="thin">
        <color indexed="64"/>
      </top>
      <bottom style="thin">
        <color indexed="64"/>
      </bottom>
      <diagonal/>
    </border>
    <border>
      <left style="thin">
        <color rgb="FF000000"/>
      </left>
      <right/>
      <top style="thin">
        <color rgb="FF000000"/>
      </top>
      <bottom style="thin">
        <color rgb="FF000000"/>
      </bottom>
      <diagonal/>
    </border>
    <border>
      <left/>
      <right/>
      <top style="thin">
        <color indexed="64"/>
      </top>
      <bottom/>
      <diagonal/>
    </border>
    <border>
      <left/>
      <right/>
      <top style="thin">
        <color rgb="FF000000"/>
      </top>
      <bottom/>
      <diagonal/>
    </border>
    <border>
      <left style="thin">
        <color indexed="64"/>
      </left>
      <right style="thin">
        <color indexed="64"/>
      </right>
      <top/>
      <bottom style="thin">
        <color indexed="64"/>
      </bottom>
      <diagonal/>
    </border>
  </borders>
  <cellStyleXfs count="4">
    <xf numFmtId="0" fontId="0" fillId="0" borderId="0"/>
    <xf numFmtId="0" fontId="2" fillId="0" borderId="0" applyNumberFormat="0" applyFill="0" applyBorder="0" applyAlignment="0" applyProtection="0"/>
    <xf numFmtId="9" fontId="18" fillId="0" borderId="0" applyFont="0" applyFill="0" applyBorder="0" applyAlignment="0" applyProtection="0"/>
    <xf numFmtId="0" fontId="2" fillId="0" borderId="0" applyNumberFormat="0" applyFill="0" applyBorder="0" applyAlignment="0" applyProtection="0"/>
  </cellStyleXfs>
  <cellXfs count="87">
    <xf numFmtId="0" fontId="0" fillId="0" borderId="0" xfId="0"/>
    <xf numFmtId="0" fontId="3" fillId="0" borderId="0" xfId="0" applyFont="1"/>
    <xf numFmtId="0" fontId="6" fillId="0" borderId="0" xfId="0" applyFont="1"/>
    <xf numFmtId="0" fontId="4" fillId="0" borderId="0" xfId="0" applyFont="1"/>
    <xf numFmtId="0" fontId="5" fillId="0" borderId="0" xfId="0" applyFont="1" applyAlignment="1">
      <alignment horizontal="right" indent="1"/>
    </xf>
    <xf numFmtId="0" fontId="3" fillId="2" borderId="0" xfId="0" applyFont="1" applyFill="1"/>
    <xf numFmtId="0" fontId="5" fillId="0" borderId="0" xfId="0" applyFont="1"/>
    <xf numFmtId="0" fontId="7" fillId="0" borderId="0" xfId="1" applyFont="1" applyAlignment="1">
      <alignment horizontal="left" vertical="center"/>
    </xf>
    <xf numFmtId="0" fontId="3" fillId="2" borderId="2" xfId="0" applyFont="1" applyFill="1" applyBorder="1" applyAlignment="1">
      <alignment wrapText="1"/>
    </xf>
    <xf numFmtId="0" fontId="3" fillId="2" borderId="1" xfId="0" applyFont="1" applyFill="1" applyBorder="1" applyAlignment="1">
      <alignment horizontal="center" vertical="center"/>
    </xf>
    <xf numFmtId="0" fontId="3" fillId="3" borderId="2" xfId="0" applyFont="1" applyFill="1" applyBorder="1" applyAlignment="1">
      <alignment horizontal="center" wrapText="1"/>
    </xf>
    <xf numFmtId="0" fontId="3" fillId="0" borderId="0" xfId="0" applyFont="1" applyAlignment="1">
      <alignment vertical="center"/>
    </xf>
    <xf numFmtId="0" fontId="0" fillId="0" borderId="0" xfId="0" applyAlignment="1">
      <alignment vertical="center"/>
    </xf>
    <xf numFmtId="0" fontId="3" fillId="2" borderId="2" xfId="0" applyFont="1" applyFill="1" applyBorder="1" applyAlignment="1">
      <alignment horizontal="center" vertical="center" wrapText="1"/>
    </xf>
    <xf numFmtId="0" fontId="3" fillId="2" borderId="2" xfId="0" applyFont="1" applyFill="1" applyBorder="1" applyAlignment="1">
      <alignment horizontal="center" vertical="center"/>
    </xf>
    <xf numFmtId="0" fontId="9" fillId="4" borderId="1" xfId="0" applyFont="1" applyFill="1" applyBorder="1" applyAlignment="1">
      <alignment horizontal="center"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xf>
    <xf numFmtId="0" fontId="12" fillId="0" borderId="0" xfId="0" applyFont="1"/>
    <xf numFmtId="0" fontId="13" fillId="0" borderId="0" xfId="0" applyFont="1"/>
    <xf numFmtId="0" fontId="14" fillId="0" borderId="0" xfId="0" applyFont="1" applyAlignment="1">
      <alignment horizontal="center"/>
    </xf>
    <xf numFmtId="0" fontId="15" fillId="0" borderId="0" xfId="0" applyFont="1"/>
    <xf numFmtId="0" fontId="16" fillId="0" borderId="0" xfId="0" applyFont="1"/>
    <xf numFmtId="0" fontId="17" fillId="0" borderId="0" xfId="1" applyFont="1" applyFill="1" applyAlignment="1"/>
    <xf numFmtId="0" fontId="15" fillId="0" borderId="0" xfId="0" applyFont="1" applyAlignment="1">
      <alignment vertical="top" wrapText="1"/>
    </xf>
    <xf numFmtId="0" fontId="9" fillId="0" borderId="0" xfId="0" applyFont="1" applyAlignment="1">
      <alignment horizontal="center" vertical="center"/>
    </xf>
    <xf numFmtId="0" fontId="9" fillId="0" borderId="0" xfId="0" applyFont="1" applyAlignment="1">
      <alignment horizontal="left" vertical="center" wrapText="1"/>
    </xf>
    <xf numFmtId="0" fontId="3" fillId="0" borderId="0" xfId="0" applyFont="1" applyAlignment="1">
      <alignment horizontal="left" vertical="center" wrapText="1"/>
    </xf>
    <xf numFmtId="0" fontId="3" fillId="2" borderId="8" xfId="0" applyFont="1" applyFill="1" applyBorder="1" applyAlignment="1">
      <alignment horizontal="center" vertical="center"/>
    </xf>
    <xf numFmtId="0" fontId="3" fillId="2" borderId="7" xfId="0" applyFont="1" applyFill="1" applyBorder="1" applyAlignment="1">
      <alignment wrapText="1"/>
    </xf>
    <xf numFmtId="0" fontId="9" fillId="4" borderId="1" xfId="0" applyFont="1" applyFill="1" applyBorder="1" applyAlignment="1">
      <alignment horizontal="left" vertical="center" wrapText="1"/>
    </xf>
    <xf numFmtId="0" fontId="8" fillId="2" borderId="9" xfId="1" applyFont="1" applyFill="1" applyBorder="1" applyAlignment="1">
      <alignment horizontal="center" vertical="center" wrapText="1"/>
    </xf>
    <xf numFmtId="0" fontId="8" fillId="2" borderId="10" xfId="1" applyFont="1" applyFill="1" applyBorder="1" applyAlignment="1">
      <alignment horizontal="center" vertical="center" wrapText="1"/>
    </xf>
    <xf numFmtId="0" fontId="9" fillId="4" borderId="3" xfId="0" applyFont="1" applyFill="1" applyBorder="1" applyAlignment="1">
      <alignment horizontal="center" vertical="center"/>
    </xf>
    <xf numFmtId="0" fontId="8" fillId="2" borderId="13" xfId="1" applyFont="1" applyFill="1" applyBorder="1" applyAlignment="1">
      <alignment horizontal="center" vertical="center" wrapText="1"/>
    </xf>
    <xf numFmtId="0" fontId="3" fillId="0" borderId="7" xfId="0" applyFont="1" applyBorder="1" applyAlignment="1">
      <alignment horizontal="center" wrapText="1"/>
    </xf>
    <xf numFmtId="0" fontId="8" fillId="2" borderId="1" xfId="1" applyFont="1" applyFill="1" applyBorder="1" applyAlignment="1">
      <alignment horizontal="center" vertical="center" wrapText="1"/>
    </xf>
    <xf numFmtId="0" fontId="8" fillId="2" borderId="14" xfId="1" applyFont="1" applyFill="1" applyBorder="1" applyAlignment="1">
      <alignment horizontal="center" vertical="center" wrapText="1"/>
    </xf>
    <xf numFmtId="0" fontId="8" fillId="2" borderId="15" xfId="1" applyFont="1" applyFill="1" applyBorder="1" applyAlignment="1">
      <alignment horizontal="center" vertical="center" wrapText="1"/>
    </xf>
    <xf numFmtId="0" fontId="3" fillId="2" borderId="16" xfId="0" applyFont="1" applyFill="1" applyBorder="1" applyAlignment="1">
      <alignment horizontal="center" vertical="center"/>
    </xf>
    <xf numFmtId="0" fontId="9" fillId="4" borderId="12" xfId="0" applyFont="1" applyFill="1" applyBorder="1" applyAlignment="1">
      <alignment horizontal="center" vertical="center" wrapText="1"/>
    </xf>
    <xf numFmtId="164" fontId="8" fillId="2" borderId="13" xfId="1" applyNumberFormat="1" applyFont="1" applyFill="1" applyBorder="1" applyAlignment="1">
      <alignment horizontal="center" vertical="center" wrapText="1"/>
    </xf>
    <xf numFmtId="0" fontId="0" fillId="0" borderId="0" xfId="0" applyAlignment="1">
      <alignment horizontal="center"/>
    </xf>
    <xf numFmtId="0" fontId="3" fillId="0" borderId="0" xfId="0" applyFont="1" applyAlignment="1">
      <alignment horizontal="center"/>
    </xf>
    <xf numFmtId="9" fontId="3" fillId="0" borderId="1" xfId="2" applyFont="1" applyBorder="1" applyAlignment="1">
      <alignment horizontal="center" vertical="center"/>
    </xf>
    <xf numFmtId="0" fontId="19" fillId="0" borderId="0" xfId="0" applyFont="1"/>
    <xf numFmtId="0" fontId="13" fillId="5" borderId="0" xfId="0" applyFont="1" applyFill="1"/>
    <xf numFmtId="0" fontId="15" fillId="5" borderId="0" xfId="0" applyFont="1" applyFill="1" applyAlignment="1">
      <alignment vertical="top" wrapText="1"/>
    </xf>
    <xf numFmtId="0" fontId="20" fillId="5" borderId="0" xfId="0" applyFont="1" applyFill="1" applyAlignment="1">
      <alignment horizontal="left"/>
    </xf>
    <xf numFmtId="0" fontId="20" fillId="2" borderId="0" xfId="0" applyFont="1" applyFill="1"/>
    <xf numFmtId="0" fontId="3" fillId="2" borderId="1" xfId="0" applyFont="1" applyFill="1" applyBorder="1" applyAlignment="1">
      <alignment vertical="center"/>
    </xf>
    <xf numFmtId="0" fontId="3" fillId="2" borderId="1" xfId="0" applyFont="1" applyFill="1" applyBorder="1" applyAlignment="1">
      <alignment wrapText="1"/>
    </xf>
    <xf numFmtId="0" fontId="3" fillId="3" borderId="18" xfId="0" applyFont="1" applyFill="1" applyBorder="1" applyAlignment="1">
      <alignment vertical="center"/>
    </xf>
    <xf numFmtId="0" fontId="3" fillId="3" borderId="0" xfId="0" applyFont="1" applyFill="1" applyAlignment="1">
      <alignment vertical="center"/>
    </xf>
    <xf numFmtId="0" fontId="3" fillId="2" borderId="14" xfId="0" applyFont="1" applyFill="1" applyBorder="1" applyAlignment="1">
      <alignment horizontal="center" vertical="center"/>
    </xf>
    <xf numFmtId="9" fontId="3" fillId="0" borderId="5" xfId="2" applyFont="1" applyBorder="1" applyAlignment="1">
      <alignment horizontal="center" vertical="center"/>
    </xf>
    <xf numFmtId="0" fontId="9" fillId="5" borderId="1" xfId="0" applyFont="1" applyFill="1" applyBorder="1" applyAlignment="1">
      <alignment horizontal="center" vertical="center"/>
    </xf>
    <xf numFmtId="0" fontId="21" fillId="4" borderId="9" xfId="1" applyFont="1" applyFill="1" applyBorder="1" applyAlignment="1">
      <alignment horizontal="center" vertical="center" wrapText="1"/>
    </xf>
    <xf numFmtId="0" fontId="21" fillId="4" borderId="1" xfId="1" applyFont="1" applyFill="1" applyBorder="1" applyAlignment="1">
      <alignment horizontal="center" vertical="center" wrapText="1"/>
    </xf>
    <xf numFmtId="0" fontId="22" fillId="0" borderId="1" xfId="0" applyFont="1" applyBorder="1" applyAlignment="1">
      <alignment horizontal="center" vertical="center"/>
    </xf>
    <xf numFmtId="0" fontId="22" fillId="0" borderId="5" xfId="0" applyFont="1" applyBorder="1" applyAlignment="1">
      <alignment horizontal="center" vertical="center"/>
    </xf>
    <xf numFmtId="0" fontId="9" fillId="0" borderId="1" xfId="0" applyFont="1" applyBorder="1" applyAlignment="1">
      <alignment horizontal="center" vertical="center"/>
    </xf>
    <xf numFmtId="9" fontId="9" fillId="0" borderId="1" xfId="2" applyFont="1" applyBorder="1" applyAlignment="1">
      <alignment horizontal="center" vertical="center"/>
    </xf>
    <xf numFmtId="0" fontId="9" fillId="5" borderId="19" xfId="0" applyFont="1" applyFill="1" applyBorder="1" applyAlignment="1">
      <alignment horizontal="center" vertical="center"/>
    </xf>
    <xf numFmtId="0" fontId="5" fillId="5" borderId="19" xfId="0" applyFont="1" applyFill="1" applyBorder="1" applyAlignment="1">
      <alignment horizontal="center" vertical="center"/>
    </xf>
    <xf numFmtId="14" fontId="3" fillId="2" borderId="0" xfId="0" applyNumberFormat="1" applyFont="1" applyFill="1"/>
    <xf numFmtId="0" fontId="3" fillId="0" borderId="0" xfId="0" applyFont="1" applyAlignment="1">
      <alignment wrapText="1"/>
    </xf>
    <xf numFmtId="0" fontId="7" fillId="0" borderId="0" xfId="1" quotePrefix="1" applyFont="1" applyFill="1" applyBorder="1" applyAlignment="1">
      <alignment horizontal="center" vertical="center" wrapText="1"/>
    </xf>
    <xf numFmtId="0" fontId="24" fillId="0" borderId="0" xfId="0" applyFont="1"/>
    <xf numFmtId="0" fontId="3" fillId="0" borderId="0" xfId="0" applyFont="1" applyAlignment="1">
      <alignment horizontal="left"/>
    </xf>
    <xf numFmtId="0" fontId="5" fillId="5" borderId="3" xfId="0" applyFont="1" applyFill="1" applyBorder="1" applyAlignment="1">
      <alignment horizontal="left" vertical="center"/>
    </xf>
    <xf numFmtId="0" fontId="5" fillId="5" borderId="4" xfId="0" applyFont="1" applyFill="1" applyBorder="1" applyAlignment="1">
      <alignment horizontal="left" vertical="center"/>
    </xf>
    <xf numFmtId="0" fontId="1" fillId="0" borderId="6" xfId="0" applyFont="1" applyBorder="1" applyAlignment="1">
      <alignment horizontal="center"/>
    </xf>
    <xf numFmtId="0" fontId="9" fillId="4" borderId="11" xfId="0" applyFont="1" applyFill="1" applyBorder="1" applyAlignment="1">
      <alignment horizontal="left" vertical="center" wrapText="1"/>
    </xf>
    <xf numFmtId="0" fontId="9" fillId="4" borderId="12" xfId="0" applyFont="1" applyFill="1" applyBorder="1" applyAlignment="1">
      <alignment horizontal="left" vertical="center" wrapText="1"/>
    </xf>
    <xf numFmtId="0" fontId="21" fillId="4" borderId="3" xfId="1" applyFont="1" applyFill="1" applyBorder="1" applyAlignment="1">
      <alignment horizontal="center" vertical="center" wrapText="1"/>
    </xf>
    <xf numFmtId="0" fontId="21" fillId="4" borderId="4" xfId="1" applyFont="1" applyFill="1" applyBorder="1" applyAlignment="1">
      <alignment horizontal="center" vertical="center" wrapText="1"/>
    </xf>
    <xf numFmtId="0" fontId="5" fillId="0" borderId="15" xfId="0" applyFont="1" applyBorder="1" applyAlignment="1">
      <alignment horizontal="center" vertical="center"/>
    </xf>
    <xf numFmtId="0" fontId="5" fillId="0" borderId="4" xfId="0" applyFont="1" applyBorder="1" applyAlignment="1">
      <alignment horizontal="center" vertical="center"/>
    </xf>
    <xf numFmtId="0" fontId="9" fillId="0" borderId="17" xfId="0" applyFont="1" applyBorder="1" applyAlignment="1">
      <alignment horizontal="center" vertical="center"/>
    </xf>
    <xf numFmtId="0" fontId="10" fillId="0" borderId="0" xfId="0" applyFont="1" applyAlignment="1">
      <alignment horizontal="left" vertical="center"/>
    </xf>
    <xf numFmtId="0" fontId="10" fillId="5" borderId="0" xfId="0" applyFont="1" applyFill="1" applyAlignment="1">
      <alignment horizontal="left"/>
    </xf>
    <xf numFmtId="0" fontId="12" fillId="0" borderId="0" xfId="0" applyFont="1" applyAlignment="1">
      <alignment horizontal="left" wrapText="1"/>
    </xf>
    <xf numFmtId="0" fontId="12" fillId="0" borderId="0" xfId="0" applyFont="1" applyAlignment="1">
      <alignment horizontal="left" vertical="center" wrapText="1"/>
    </xf>
    <xf numFmtId="0" fontId="2" fillId="2" borderId="0" xfId="1" applyFill="1"/>
  </cellXfs>
  <cellStyles count="4">
    <cellStyle name="Hiperligação" xfId="1" builtinId="8"/>
    <cellStyle name="Hyperlink" xfId="3" xr:uid="{748AC284-35CF-4354-A320-906F61DC17FB}"/>
    <cellStyle name="Normal" xfId="0" builtinId="0"/>
    <cellStyle name="Percentagem" xfId="2" builtinId="5"/>
  </cellStyles>
  <dxfs count="3">
    <dxf>
      <font>
        <color rgb="FF9C5700"/>
      </font>
      <fill>
        <patternFill>
          <bgColor rgb="FFFFEB9C"/>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A59D"/>
      <color rgb="FFFEE982"/>
      <color rgb="FFF15751"/>
      <color rgb="FFFF3300"/>
      <color rgb="FFFFCC66"/>
      <color rgb="FFFFCC00"/>
      <color rgb="FFFEF882"/>
      <color rgb="FFFFE1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253999</xdr:colOff>
      <xdr:row>119</xdr:row>
      <xdr:rowOff>165100</xdr:rowOff>
    </xdr:from>
    <xdr:to>
      <xdr:col>15</xdr:col>
      <xdr:colOff>11056</xdr:colOff>
      <xdr:row>144</xdr:row>
      <xdr:rowOff>38100</xdr:rowOff>
    </xdr:to>
    <xdr:pic>
      <xdr:nvPicPr>
        <xdr:cNvPr id="14" name="Imagem 13">
          <a:extLst>
            <a:ext uri="{FF2B5EF4-FFF2-40B4-BE49-F238E27FC236}">
              <a16:creationId xmlns:a16="http://schemas.microsoft.com/office/drawing/2014/main" id="{124642E6-2C88-C9C7-6712-E588B2D8F45C}"/>
            </a:ext>
          </a:extLst>
        </xdr:cNvPr>
        <xdr:cNvPicPr>
          <a:picLocks noChangeAspect="1"/>
        </xdr:cNvPicPr>
      </xdr:nvPicPr>
      <xdr:blipFill>
        <a:blip xmlns:r="http://schemas.openxmlformats.org/officeDocument/2006/relationships" r:embed="rId1"/>
        <a:stretch>
          <a:fillRect/>
        </a:stretch>
      </xdr:blipFill>
      <xdr:spPr>
        <a:xfrm>
          <a:off x="253999" y="23380700"/>
          <a:ext cx="9904357" cy="4635500"/>
        </a:xfrm>
        <a:prstGeom prst="rect">
          <a:avLst/>
        </a:prstGeom>
      </xdr:spPr>
    </xdr:pic>
    <xdr:clientData/>
  </xdr:twoCellAnchor>
  <xdr:twoCellAnchor editAs="oneCell">
    <xdr:from>
      <xdr:col>0</xdr:col>
      <xdr:colOff>266700</xdr:colOff>
      <xdr:row>90</xdr:row>
      <xdr:rowOff>139700</xdr:rowOff>
    </xdr:from>
    <xdr:to>
      <xdr:col>14</xdr:col>
      <xdr:colOff>635000</xdr:colOff>
      <xdr:row>114</xdr:row>
      <xdr:rowOff>171362</xdr:rowOff>
    </xdr:to>
    <xdr:pic>
      <xdr:nvPicPr>
        <xdr:cNvPr id="15" name="Imagem 14">
          <a:extLst>
            <a:ext uri="{FF2B5EF4-FFF2-40B4-BE49-F238E27FC236}">
              <a16:creationId xmlns:a16="http://schemas.microsoft.com/office/drawing/2014/main" id="{5E8DB8E4-DB89-6F16-4B35-5313DD2F2386}"/>
            </a:ext>
          </a:extLst>
        </xdr:cNvPr>
        <xdr:cNvPicPr>
          <a:picLocks noChangeAspect="1"/>
        </xdr:cNvPicPr>
      </xdr:nvPicPr>
      <xdr:blipFill>
        <a:blip xmlns:r="http://schemas.openxmlformats.org/officeDocument/2006/relationships" r:embed="rId2"/>
        <a:stretch>
          <a:fillRect/>
        </a:stretch>
      </xdr:blipFill>
      <xdr:spPr>
        <a:xfrm>
          <a:off x="266700" y="17780000"/>
          <a:ext cx="9842500" cy="4603662"/>
        </a:xfrm>
        <a:prstGeom prst="rect">
          <a:avLst/>
        </a:prstGeom>
      </xdr:spPr>
    </xdr:pic>
    <xdr:clientData/>
  </xdr:twoCellAnchor>
  <xdr:twoCellAnchor editAs="oneCell">
    <xdr:from>
      <xdr:col>0</xdr:col>
      <xdr:colOff>228600</xdr:colOff>
      <xdr:row>29</xdr:row>
      <xdr:rowOff>114300</xdr:rowOff>
    </xdr:from>
    <xdr:to>
      <xdr:col>14</xdr:col>
      <xdr:colOff>508000</xdr:colOff>
      <xdr:row>53</xdr:row>
      <xdr:rowOff>97199</xdr:rowOff>
    </xdr:to>
    <xdr:pic>
      <xdr:nvPicPr>
        <xdr:cNvPr id="17" name="Imagem 16">
          <a:extLst>
            <a:ext uri="{FF2B5EF4-FFF2-40B4-BE49-F238E27FC236}">
              <a16:creationId xmlns:a16="http://schemas.microsoft.com/office/drawing/2014/main" id="{724F9282-8896-8452-7AA8-B256E3DE94AB}"/>
            </a:ext>
          </a:extLst>
        </xdr:cNvPr>
        <xdr:cNvPicPr>
          <a:picLocks noChangeAspect="1"/>
        </xdr:cNvPicPr>
      </xdr:nvPicPr>
      <xdr:blipFill>
        <a:blip xmlns:r="http://schemas.openxmlformats.org/officeDocument/2006/relationships" r:embed="rId3"/>
        <a:stretch>
          <a:fillRect/>
        </a:stretch>
      </xdr:blipFill>
      <xdr:spPr>
        <a:xfrm>
          <a:off x="228600" y="6819900"/>
          <a:ext cx="9753600" cy="4554899"/>
        </a:xfrm>
        <a:prstGeom prst="rect">
          <a:avLst/>
        </a:prstGeom>
      </xdr:spPr>
    </xdr:pic>
    <xdr:clientData/>
  </xdr:twoCellAnchor>
  <xdr:twoCellAnchor editAs="oneCell">
    <xdr:from>
      <xdr:col>0</xdr:col>
      <xdr:colOff>228600</xdr:colOff>
      <xdr:row>2</xdr:row>
      <xdr:rowOff>101600</xdr:rowOff>
    </xdr:from>
    <xdr:to>
      <xdr:col>15</xdr:col>
      <xdr:colOff>106004</xdr:colOff>
      <xdr:row>25</xdr:row>
      <xdr:rowOff>127000</xdr:rowOff>
    </xdr:to>
    <xdr:pic>
      <xdr:nvPicPr>
        <xdr:cNvPr id="18" name="Imagem 17">
          <a:extLst>
            <a:ext uri="{FF2B5EF4-FFF2-40B4-BE49-F238E27FC236}">
              <a16:creationId xmlns:a16="http://schemas.microsoft.com/office/drawing/2014/main" id="{EF0EDC5C-D055-3DB0-F681-1A6967876738}"/>
            </a:ext>
          </a:extLst>
        </xdr:cNvPr>
        <xdr:cNvPicPr>
          <a:picLocks noChangeAspect="1"/>
        </xdr:cNvPicPr>
      </xdr:nvPicPr>
      <xdr:blipFill>
        <a:blip xmlns:r="http://schemas.openxmlformats.org/officeDocument/2006/relationships" r:embed="rId4"/>
        <a:stretch>
          <a:fillRect/>
        </a:stretch>
      </xdr:blipFill>
      <xdr:spPr>
        <a:xfrm>
          <a:off x="228600" y="1358900"/>
          <a:ext cx="10024704" cy="4686300"/>
        </a:xfrm>
        <a:prstGeom prst="rect">
          <a:avLst/>
        </a:prstGeom>
      </xdr:spPr>
    </xdr:pic>
    <xdr:clientData/>
  </xdr:twoCellAnchor>
  <xdr:twoCellAnchor editAs="oneCell">
    <xdr:from>
      <xdr:col>0</xdr:col>
      <xdr:colOff>139699</xdr:colOff>
      <xdr:row>56</xdr:row>
      <xdr:rowOff>127000</xdr:rowOff>
    </xdr:from>
    <xdr:to>
      <xdr:col>18</xdr:col>
      <xdr:colOff>25400</xdr:colOff>
      <xdr:row>87</xdr:row>
      <xdr:rowOff>11342</xdr:rowOff>
    </xdr:to>
    <xdr:pic>
      <xdr:nvPicPr>
        <xdr:cNvPr id="7" name="Imagem 6">
          <a:extLst>
            <a:ext uri="{FF2B5EF4-FFF2-40B4-BE49-F238E27FC236}">
              <a16:creationId xmlns:a16="http://schemas.microsoft.com/office/drawing/2014/main" id="{5FA2798D-F6BA-3F2D-4C3E-3509ACF11A8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39699" y="12611100"/>
          <a:ext cx="11912601" cy="578984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s://opsa.ipleiria.p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02F88-0FCB-4F02-8333-C204CE622D04}">
  <dimension ref="A1:AD119"/>
  <sheetViews>
    <sheetView showGridLines="0" topLeftCell="A79" zoomScaleNormal="100" workbookViewId="0">
      <selection activeCell="P119" sqref="P119"/>
    </sheetView>
  </sheetViews>
  <sheetFormatPr defaultColWidth="8.85546875" defaultRowHeight="15"/>
  <cols>
    <col min="1" max="1" width="8.85546875" style="21"/>
    <col min="2" max="2" width="9.42578125" style="21" customWidth="1"/>
    <col min="3" max="16" width="8.85546875" style="21"/>
    <col min="17" max="17" width="7" style="21" customWidth="1"/>
    <col min="18" max="18" width="8.85546875" style="21"/>
    <col min="19" max="19" width="5.42578125" style="21" customWidth="1"/>
    <col min="20" max="20" width="8.85546875" style="21"/>
    <col min="21" max="21" width="4.85546875" style="21" customWidth="1"/>
    <col min="22" max="16384" width="8.85546875" style="21"/>
  </cols>
  <sheetData>
    <row r="1" spans="1:30" s="19" customFormat="1" ht="60" customHeight="1">
      <c r="A1" s="16" t="s">
        <v>19</v>
      </c>
      <c r="B1" s="17"/>
      <c r="C1" s="17"/>
      <c r="D1" s="18"/>
      <c r="E1" s="18"/>
      <c r="F1" s="18"/>
      <c r="G1" s="18"/>
      <c r="H1" s="18"/>
      <c r="I1" s="18"/>
      <c r="J1" s="18"/>
      <c r="K1" s="18"/>
      <c r="L1" s="18"/>
      <c r="M1" s="18"/>
      <c r="N1" s="18"/>
      <c r="O1" s="18"/>
      <c r="P1" s="18"/>
      <c r="Q1" s="18"/>
      <c r="R1" s="18"/>
      <c r="S1" s="18"/>
      <c r="T1" s="82"/>
      <c r="U1" s="82"/>
      <c r="V1" s="18"/>
      <c r="W1" s="18"/>
      <c r="X1" s="18"/>
      <c r="Y1" s="18"/>
      <c r="Z1" s="18"/>
      <c r="AA1" s="18"/>
    </row>
    <row r="2" spans="1:30" ht="39" customHeight="1">
      <c r="A2" s="84" t="s">
        <v>33</v>
      </c>
      <c r="B2" s="84"/>
      <c r="C2" s="84"/>
      <c r="D2" s="84"/>
      <c r="E2" s="84"/>
      <c r="F2" s="84"/>
      <c r="G2" s="84"/>
      <c r="H2" s="84"/>
      <c r="I2" s="84"/>
      <c r="J2" s="84"/>
      <c r="K2" s="84"/>
      <c r="L2" s="84"/>
      <c r="M2" s="84"/>
      <c r="N2" s="84"/>
      <c r="O2" s="84"/>
      <c r="P2" s="84"/>
      <c r="Q2" s="84"/>
      <c r="R2" s="84"/>
    </row>
    <row r="3" spans="1:30" ht="21.95" customHeight="1">
      <c r="B3" s="22"/>
      <c r="C3" s="23"/>
      <c r="D3" s="23"/>
    </row>
    <row r="4" spans="1:30">
      <c r="U4" s="48"/>
      <c r="V4" s="48"/>
      <c r="W4" s="48"/>
      <c r="X4" s="48"/>
      <c r="Y4" s="48"/>
      <c r="Z4" s="48"/>
      <c r="AA4" s="48"/>
      <c r="AB4" s="48"/>
      <c r="AC4" s="48"/>
      <c r="AD4" s="48"/>
    </row>
    <row r="5" spans="1:30" ht="23.1" customHeight="1">
      <c r="B5" s="24"/>
      <c r="C5" s="24"/>
      <c r="D5" s="24"/>
      <c r="E5" s="24"/>
      <c r="F5" s="24"/>
      <c r="U5" s="48"/>
      <c r="V5" s="48"/>
      <c r="W5" s="48"/>
      <c r="X5" s="48"/>
      <c r="Y5" s="48"/>
      <c r="Z5" s="48"/>
      <c r="AA5" s="48"/>
      <c r="AB5" s="48"/>
      <c r="AC5" s="48"/>
      <c r="AD5" s="48"/>
    </row>
    <row r="6" spans="1:30" ht="24">
      <c r="U6" s="48"/>
      <c r="V6" s="83" t="s">
        <v>30</v>
      </c>
      <c r="W6" s="83"/>
      <c r="X6" s="83"/>
      <c r="Y6" s="83"/>
      <c r="Z6" s="83"/>
      <c r="AA6" s="83"/>
      <c r="AB6" s="83"/>
      <c r="AC6" s="83"/>
      <c r="AD6" s="48"/>
    </row>
    <row r="7" spans="1:30">
      <c r="U7" s="48"/>
      <c r="V7" s="48"/>
      <c r="W7" s="48"/>
      <c r="X7" s="48"/>
      <c r="Y7" s="48"/>
      <c r="Z7" s="48"/>
      <c r="AA7" s="48"/>
      <c r="AB7" s="48"/>
      <c r="AC7" s="48"/>
      <c r="AD7" s="48"/>
    </row>
    <row r="8" spans="1:30" ht="18.75">
      <c r="U8" s="48"/>
      <c r="V8" s="51"/>
      <c r="W8" s="50" t="s">
        <v>31</v>
      </c>
      <c r="X8" s="50"/>
      <c r="Y8" s="50"/>
      <c r="Z8" s="50"/>
      <c r="AA8" s="50"/>
      <c r="AB8" s="50"/>
      <c r="AC8" s="50"/>
      <c r="AD8" s="48"/>
    </row>
    <row r="9" spans="1:30">
      <c r="C9" s="25"/>
      <c r="D9" s="25"/>
      <c r="E9" s="25"/>
      <c r="F9" s="25"/>
      <c r="G9" s="25"/>
      <c r="H9" s="25"/>
      <c r="I9" s="25"/>
      <c r="J9" s="25"/>
      <c r="K9" s="25"/>
      <c r="U9" s="48"/>
      <c r="V9" s="48"/>
      <c r="W9" s="48"/>
      <c r="X9" s="48"/>
      <c r="Y9" s="48"/>
      <c r="Z9" s="48"/>
      <c r="AA9" s="48"/>
      <c r="AB9" s="48"/>
      <c r="AC9" s="48"/>
      <c r="AD9" s="48"/>
    </row>
    <row r="10" spans="1:30" ht="24" customHeight="1">
      <c r="M10" s="26"/>
      <c r="N10" s="26"/>
      <c r="O10" s="26"/>
      <c r="P10" s="26"/>
      <c r="Q10" s="26"/>
      <c r="R10" s="26"/>
      <c r="U10" s="49"/>
      <c r="V10" s="49"/>
      <c r="W10" s="49"/>
      <c r="X10" s="49"/>
      <c r="Y10" s="48"/>
      <c r="Z10" s="48"/>
      <c r="AA10" s="48"/>
      <c r="AB10" s="48"/>
      <c r="AC10" s="48"/>
      <c r="AD10" s="48"/>
    </row>
    <row r="11" spans="1:30" ht="14.45" customHeight="1">
      <c r="M11" s="26"/>
      <c r="N11" s="26"/>
      <c r="O11" s="26"/>
      <c r="P11" s="26"/>
      <c r="Q11" s="26"/>
      <c r="R11" s="26"/>
      <c r="U11" s="49"/>
      <c r="V11" s="49"/>
      <c r="W11" s="49"/>
      <c r="X11" s="49"/>
      <c r="Y11" s="48"/>
      <c r="Z11" s="48"/>
      <c r="AA11" s="48"/>
      <c r="AB11" s="48"/>
      <c r="AC11" s="48"/>
      <c r="AD11" s="48"/>
    </row>
    <row r="12" spans="1:30" ht="14.45" customHeight="1">
      <c r="M12" s="26"/>
      <c r="N12" s="26"/>
      <c r="O12" s="26"/>
      <c r="P12" s="26"/>
      <c r="Q12" s="26"/>
      <c r="R12" s="26"/>
      <c r="U12" s="49"/>
      <c r="V12" s="49"/>
      <c r="W12" s="49"/>
      <c r="X12" s="49"/>
      <c r="Y12" s="48"/>
      <c r="Z12" s="48"/>
      <c r="AA12" s="48"/>
      <c r="AB12" s="48"/>
      <c r="AC12" s="48"/>
      <c r="AD12" s="48"/>
    </row>
    <row r="13" spans="1:30" ht="14.45" customHeight="1">
      <c r="M13" s="26"/>
      <c r="N13" s="26"/>
      <c r="O13" s="26"/>
      <c r="P13" s="26"/>
      <c r="Q13" s="26"/>
      <c r="R13" s="26"/>
      <c r="S13" s="26"/>
      <c r="T13" s="26"/>
      <c r="U13" s="26"/>
      <c r="V13" s="26"/>
    </row>
    <row r="14" spans="1:30" ht="14.45" customHeight="1">
      <c r="M14" s="26"/>
      <c r="N14" s="26"/>
      <c r="O14" s="26"/>
      <c r="P14" s="26"/>
      <c r="Q14" s="26"/>
      <c r="R14" s="26"/>
      <c r="S14" s="26"/>
      <c r="T14" s="26"/>
      <c r="U14" s="26"/>
      <c r="V14" s="26"/>
    </row>
    <row r="15" spans="1:30" ht="14.45" customHeight="1">
      <c r="M15" s="26"/>
      <c r="N15" s="26"/>
      <c r="O15" s="26"/>
      <c r="P15" s="26"/>
      <c r="Q15" s="26"/>
      <c r="R15" s="26"/>
      <c r="S15" s="26"/>
      <c r="T15" s="26"/>
      <c r="U15" s="26"/>
      <c r="V15" s="26"/>
    </row>
    <row r="16" spans="1:30" ht="14.45" customHeight="1">
      <c r="M16" s="26"/>
      <c r="N16" s="26"/>
      <c r="O16" s="26"/>
      <c r="P16" s="26"/>
      <c r="Q16" s="26"/>
      <c r="R16" s="26"/>
      <c r="S16" s="26"/>
      <c r="T16" s="26"/>
      <c r="U16" s="26"/>
      <c r="V16" s="26"/>
    </row>
    <row r="17" spans="1:22" ht="14.45" customHeight="1">
      <c r="M17" s="26"/>
      <c r="N17" s="26"/>
      <c r="O17" s="26"/>
      <c r="P17" s="26"/>
      <c r="Q17" s="26"/>
      <c r="R17" s="26"/>
      <c r="S17" s="26"/>
      <c r="T17" s="26"/>
      <c r="U17" s="26"/>
      <c r="V17" s="26"/>
    </row>
    <row r="18" spans="1:22" ht="14.45" customHeight="1">
      <c r="M18" s="26"/>
      <c r="N18" s="26"/>
      <c r="O18" s="26"/>
      <c r="P18" s="26"/>
      <c r="Q18" s="26"/>
      <c r="R18" s="26"/>
      <c r="S18" s="26"/>
      <c r="T18" s="26"/>
      <c r="U18" s="26"/>
      <c r="V18" s="26"/>
    </row>
    <row r="19" spans="1:22" ht="14.45" customHeight="1">
      <c r="M19" s="26"/>
      <c r="N19" s="26"/>
      <c r="O19" s="26"/>
      <c r="P19" s="26"/>
      <c r="Q19" s="26"/>
      <c r="R19" s="26"/>
      <c r="S19" s="26"/>
      <c r="T19" s="26"/>
      <c r="U19" s="26"/>
      <c r="V19" s="26"/>
    </row>
    <row r="20" spans="1:22" ht="14.45" customHeight="1">
      <c r="M20" s="26"/>
      <c r="N20" s="26"/>
      <c r="O20" s="26"/>
      <c r="P20" s="26"/>
      <c r="Q20" s="26"/>
      <c r="R20" s="26"/>
      <c r="S20" s="26"/>
      <c r="T20" s="26"/>
      <c r="U20" s="26"/>
      <c r="V20" s="26"/>
    </row>
    <row r="21" spans="1:22" ht="14.45" customHeight="1">
      <c r="M21" s="26"/>
      <c r="N21" s="26"/>
      <c r="O21" s="26"/>
      <c r="P21" s="26"/>
      <c r="Q21" s="26"/>
      <c r="R21" s="26"/>
      <c r="S21" s="26"/>
      <c r="T21" s="26"/>
      <c r="U21" s="26"/>
      <c r="V21" s="26"/>
    </row>
    <row r="22" spans="1:22" ht="14.45" customHeight="1">
      <c r="M22" s="26"/>
      <c r="N22" s="26"/>
      <c r="O22" s="26"/>
      <c r="P22" s="26"/>
      <c r="Q22" s="26"/>
      <c r="R22" s="26"/>
      <c r="S22" s="26"/>
      <c r="T22" s="26"/>
      <c r="U22" s="26"/>
      <c r="V22" s="26"/>
    </row>
    <row r="23" spans="1:22" ht="14.45" customHeight="1">
      <c r="M23" s="26"/>
      <c r="N23" s="26"/>
      <c r="O23" s="26"/>
      <c r="P23" s="26"/>
      <c r="Q23" s="26"/>
      <c r="R23" s="26"/>
      <c r="S23" s="26"/>
      <c r="T23" s="26"/>
      <c r="U23" s="26"/>
      <c r="V23" s="26"/>
    </row>
    <row r="24" spans="1:22" ht="14.45" customHeight="1">
      <c r="M24" s="26"/>
      <c r="N24" s="26"/>
      <c r="O24" s="26"/>
      <c r="P24" s="26"/>
      <c r="Q24" s="26"/>
      <c r="R24" s="26"/>
      <c r="S24" s="26"/>
      <c r="T24" s="26"/>
      <c r="U24" s="26"/>
      <c r="V24" s="26"/>
    </row>
    <row r="25" spans="1:22" ht="14.45" customHeight="1">
      <c r="M25" s="26"/>
      <c r="N25" s="26"/>
      <c r="O25" s="26"/>
      <c r="P25" s="26"/>
      <c r="Q25" s="26"/>
      <c r="R25" s="26"/>
      <c r="S25" s="26"/>
      <c r="T25" s="26"/>
      <c r="U25" s="26"/>
      <c r="V25" s="26"/>
    </row>
    <row r="26" spans="1:22" ht="14.45" customHeight="1">
      <c r="M26" s="26"/>
      <c r="N26" s="26"/>
      <c r="O26" s="26"/>
      <c r="P26" s="26"/>
      <c r="Q26" s="26"/>
      <c r="R26" s="26"/>
      <c r="S26" s="26"/>
      <c r="T26" s="26"/>
      <c r="U26" s="26"/>
      <c r="V26" s="26"/>
    </row>
    <row r="27" spans="1:22" ht="14.45" customHeight="1">
      <c r="M27" s="26"/>
      <c r="N27" s="26"/>
      <c r="O27" s="26"/>
      <c r="P27" s="26"/>
      <c r="Q27" s="26"/>
      <c r="R27" s="26"/>
      <c r="S27" s="26"/>
      <c r="T27" s="26"/>
      <c r="U27" s="26"/>
      <c r="V27" s="26"/>
    </row>
    <row r="29" spans="1:22" ht="18.75">
      <c r="A29" s="20" t="s">
        <v>34</v>
      </c>
    </row>
    <row r="33" spans="3:23">
      <c r="C33" s="25"/>
      <c r="D33" s="25"/>
      <c r="E33" s="25"/>
      <c r="F33" s="25"/>
      <c r="G33" s="25"/>
      <c r="H33" s="25"/>
      <c r="I33" s="25"/>
      <c r="J33" s="25"/>
      <c r="K33" s="25"/>
      <c r="L33" s="25"/>
    </row>
    <row r="35" spans="3:23" ht="15" customHeight="1">
      <c r="N35" s="26"/>
      <c r="O35" s="26"/>
      <c r="P35" s="26"/>
      <c r="Q35" s="26"/>
      <c r="R35" s="26"/>
      <c r="S35" s="26"/>
      <c r="T35" s="26"/>
      <c r="U35" s="26"/>
      <c r="V35" s="26"/>
    </row>
    <row r="36" spans="3:23" ht="15" customHeight="1">
      <c r="N36" s="26"/>
      <c r="O36" s="26"/>
      <c r="P36" s="26"/>
      <c r="Q36" s="26"/>
      <c r="R36" s="26"/>
      <c r="S36" s="26"/>
      <c r="T36" s="26"/>
      <c r="U36" s="26"/>
      <c r="V36" s="26"/>
    </row>
    <row r="37" spans="3:23" ht="15" customHeight="1">
      <c r="N37" s="26"/>
      <c r="O37" s="26"/>
      <c r="P37" s="26"/>
      <c r="Q37" s="26"/>
      <c r="R37" s="26"/>
      <c r="S37" s="26"/>
      <c r="T37" s="26"/>
      <c r="U37" s="26"/>
      <c r="V37" s="26"/>
    </row>
    <row r="38" spans="3:23" ht="15" customHeight="1">
      <c r="N38" s="26"/>
      <c r="O38" s="26"/>
      <c r="P38" s="26"/>
      <c r="Q38" s="26"/>
      <c r="R38" s="26"/>
      <c r="S38" s="26"/>
      <c r="T38" s="26"/>
      <c r="U38" s="26"/>
      <c r="V38" s="26"/>
    </row>
    <row r="39" spans="3:23" ht="15" customHeight="1">
      <c r="N39" s="26"/>
      <c r="O39" s="26"/>
      <c r="P39" s="26"/>
      <c r="Q39" s="26"/>
      <c r="R39" s="26"/>
      <c r="S39" s="26"/>
      <c r="T39" s="26"/>
      <c r="U39" s="26"/>
      <c r="V39" s="26"/>
    </row>
    <row r="40" spans="3:23" ht="15" customHeight="1">
      <c r="N40" s="26"/>
      <c r="O40" s="26"/>
      <c r="P40" s="26"/>
      <c r="Q40" s="26"/>
      <c r="R40" s="26"/>
      <c r="S40" s="26"/>
      <c r="T40" s="26"/>
      <c r="U40" s="26"/>
      <c r="V40" s="26"/>
    </row>
    <row r="41" spans="3:23" ht="15" customHeight="1">
      <c r="N41" s="26"/>
      <c r="O41" s="26"/>
      <c r="P41" s="26"/>
      <c r="Q41" s="26"/>
      <c r="R41" s="26"/>
      <c r="S41" s="26"/>
      <c r="T41" s="26"/>
      <c r="U41" s="26"/>
      <c r="V41" s="26"/>
    </row>
    <row r="42" spans="3:23" ht="15" customHeight="1">
      <c r="N42" s="26"/>
      <c r="O42" s="26"/>
      <c r="P42" s="26"/>
      <c r="Q42" s="26"/>
      <c r="R42" s="26"/>
      <c r="S42" s="26"/>
      <c r="T42" s="26"/>
      <c r="U42" s="26"/>
      <c r="V42" s="26"/>
      <c r="W42" s="26"/>
    </row>
    <row r="43" spans="3:23" ht="15" customHeight="1">
      <c r="N43" s="26"/>
      <c r="O43" s="26"/>
      <c r="P43" s="26"/>
      <c r="Q43" s="26"/>
      <c r="R43" s="26"/>
      <c r="S43" s="26"/>
      <c r="T43" s="26"/>
      <c r="U43" s="26"/>
      <c r="V43" s="26"/>
      <c r="W43" s="26"/>
    </row>
    <row r="44" spans="3:23" ht="15" customHeight="1">
      <c r="N44" s="26"/>
      <c r="O44" s="26"/>
      <c r="P44" s="26"/>
      <c r="Q44" s="26"/>
      <c r="R44" s="26"/>
      <c r="S44" s="26"/>
      <c r="T44" s="26"/>
      <c r="U44" s="26"/>
      <c r="V44" s="26"/>
      <c r="W44" s="26"/>
    </row>
    <row r="45" spans="3:23" ht="15" customHeight="1">
      <c r="N45" s="26"/>
      <c r="O45" s="26"/>
      <c r="P45" s="26"/>
      <c r="Q45" s="26"/>
      <c r="R45" s="26"/>
      <c r="S45" s="26"/>
      <c r="T45" s="26"/>
      <c r="U45" s="26"/>
      <c r="V45" s="26"/>
      <c r="W45" s="26"/>
    </row>
    <row r="56" spans="1:17" ht="65.099999999999994" customHeight="1">
      <c r="A56" s="85" t="s">
        <v>35</v>
      </c>
      <c r="B56" s="85"/>
      <c r="C56" s="85"/>
      <c r="D56" s="85"/>
      <c r="E56" s="85"/>
      <c r="F56" s="85"/>
      <c r="G56" s="85"/>
      <c r="H56" s="85"/>
      <c r="I56" s="85"/>
      <c r="J56" s="85"/>
      <c r="K56" s="85"/>
      <c r="L56" s="85"/>
      <c r="M56" s="85"/>
      <c r="N56" s="85"/>
      <c r="O56" s="85"/>
      <c r="P56" s="85"/>
      <c r="Q56" s="85"/>
    </row>
    <row r="90" spans="1:1" ht="18.75">
      <c r="A90" s="20" t="s">
        <v>36</v>
      </c>
    </row>
    <row r="119" spans="1:1" ht="18.75">
      <c r="A119" s="20" t="s">
        <v>37</v>
      </c>
    </row>
  </sheetData>
  <mergeCells count="4">
    <mergeCell ref="T1:U1"/>
    <mergeCell ref="V6:AC6"/>
    <mergeCell ref="A2:R2"/>
    <mergeCell ref="A56:Q56"/>
  </mergeCells>
  <pageMargins left="0.7" right="0.7" top="0.75" bottom="0.75" header="0.3" footer="0.3"/>
  <drawing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CE69301-A2B3-4960-ACE2-6264684FDEBD}">
          <x14:formula1>
            <xm:f>Tipos!$A$1:$A$2</xm:f>
          </x14:formula1>
          <xm:sqref>C3:D3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D590D-A57A-5E40-93CD-64E3D1BAD47D}">
  <dimension ref="A1:Q46"/>
  <sheetViews>
    <sheetView showGridLines="0" tabSelected="1" zoomScale="93" zoomScaleNormal="90" workbookViewId="0">
      <selection activeCell="B9" sqref="B9"/>
    </sheetView>
  </sheetViews>
  <sheetFormatPr defaultColWidth="8.85546875" defaultRowHeight="15"/>
  <cols>
    <col min="1" max="1" width="29.85546875" customWidth="1"/>
    <col min="2" max="2" width="65.85546875" customWidth="1"/>
    <col min="3" max="3" width="17.5703125" customWidth="1"/>
    <col min="4" max="12" width="15.5703125" customWidth="1"/>
    <col min="13" max="13" width="17" customWidth="1"/>
    <col min="14" max="14" width="18.42578125" customWidth="1"/>
    <col min="15" max="15" width="12.5703125" style="44" customWidth="1"/>
    <col min="17" max="17" width="10.5703125" bestFit="1" customWidth="1"/>
  </cols>
  <sheetData>
    <row r="1" spans="1:17" ht="23.25">
      <c r="A1" s="2" t="s">
        <v>15</v>
      </c>
      <c r="D1" s="47" t="s">
        <v>29</v>
      </c>
    </row>
    <row r="2" spans="1:17" ht="21">
      <c r="A2" s="3" t="s">
        <v>16</v>
      </c>
      <c r="D2" s="5"/>
      <c r="E2" s="71" t="s">
        <v>28</v>
      </c>
      <c r="F2" s="71"/>
    </row>
    <row r="3" spans="1:17" ht="30" customHeight="1">
      <c r="A3" s="1"/>
      <c r="B3" s="1"/>
      <c r="C3" s="1"/>
      <c r="D3" s="1"/>
      <c r="E3" s="1"/>
      <c r="F3" s="1"/>
      <c r="G3" s="1"/>
      <c r="H3" s="1"/>
      <c r="I3" s="1"/>
      <c r="J3" s="1"/>
      <c r="K3" s="1"/>
      <c r="L3" s="1"/>
      <c r="M3" s="1"/>
      <c r="N3" s="1"/>
      <c r="O3" s="45"/>
      <c r="P3" s="1"/>
      <c r="Q3" s="3"/>
    </row>
    <row r="4" spans="1:17" ht="18" customHeight="1">
      <c r="A4" s="4" t="s">
        <v>0</v>
      </c>
      <c r="B4" s="5" t="s">
        <v>40</v>
      </c>
      <c r="C4" s="6"/>
      <c r="D4" s="6"/>
      <c r="E4" s="1"/>
      <c r="F4" s="1"/>
      <c r="G4" s="1"/>
      <c r="H4" s="1"/>
      <c r="I4" s="1"/>
      <c r="J4" s="1"/>
      <c r="K4" s="1"/>
      <c r="L4" s="1"/>
      <c r="M4" s="6"/>
      <c r="N4" s="1"/>
      <c r="O4" s="45"/>
      <c r="P4" s="1"/>
    </row>
    <row r="5" spans="1:17" ht="18" customHeight="1">
      <c r="A5" s="4" t="s">
        <v>1</v>
      </c>
      <c r="B5" s="86" t="s">
        <v>77</v>
      </c>
      <c r="C5" s="7"/>
      <c r="D5" s="7"/>
      <c r="E5" s="1"/>
      <c r="F5" s="1"/>
      <c r="G5" s="1"/>
      <c r="H5" s="1"/>
      <c r="I5" s="1"/>
      <c r="J5" s="1"/>
      <c r="K5" s="1"/>
      <c r="L5" s="1"/>
      <c r="M5" s="6"/>
      <c r="N5" s="1"/>
      <c r="O5" s="45"/>
      <c r="P5" s="1"/>
    </row>
    <row r="6" spans="1:17" ht="18" customHeight="1">
      <c r="A6" s="4" t="s">
        <v>2</v>
      </c>
      <c r="B6" s="5" t="s">
        <v>39</v>
      </c>
      <c r="C6" s="6"/>
      <c r="D6" s="6"/>
      <c r="E6" s="1"/>
      <c r="F6" s="1"/>
      <c r="G6" s="1"/>
      <c r="H6" s="1"/>
      <c r="I6" s="1"/>
      <c r="J6" s="1"/>
      <c r="K6" s="1"/>
      <c r="L6" s="1"/>
      <c r="M6" s="6"/>
      <c r="N6" s="1"/>
      <c r="O6" s="45"/>
      <c r="P6" s="1"/>
    </row>
    <row r="7" spans="1:17" ht="18" customHeight="1">
      <c r="A7" s="4" t="s">
        <v>3</v>
      </c>
      <c r="B7" s="67">
        <v>46100</v>
      </c>
      <c r="C7" s="1"/>
      <c r="D7" s="1"/>
      <c r="E7" s="1"/>
      <c r="F7" s="1"/>
      <c r="G7" s="1"/>
      <c r="H7" s="1"/>
      <c r="I7" s="1"/>
      <c r="J7" s="1"/>
      <c r="K7" s="1"/>
      <c r="L7" s="1"/>
      <c r="M7" s="71"/>
      <c r="N7" s="71"/>
      <c r="O7" s="45"/>
      <c r="P7" s="1"/>
    </row>
    <row r="8" spans="1:17" ht="15" customHeight="1">
      <c r="A8" s="1"/>
      <c r="B8" s="1"/>
      <c r="C8" s="1"/>
      <c r="D8" s="74"/>
      <c r="E8" s="74"/>
      <c r="F8" s="74"/>
      <c r="G8" s="74"/>
      <c r="H8" s="74"/>
      <c r="I8" s="74"/>
      <c r="J8" s="74"/>
      <c r="K8" s="74"/>
      <c r="L8" s="74"/>
      <c r="M8" s="74"/>
      <c r="N8" s="1"/>
      <c r="O8" s="45"/>
      <c r="P8" s="1"/>
    </row>
    <row r="9" spans="1:17" s="12" customFormat="1" ht="29.45" customHeight="1">
      <c r="A9" s="27"/>
      <c r="B9" s="28"/>
      <c r="C9" s="29"/>
      <c r="D9" s="34" t="s">
        <v>38</v>
      </c>
      <c r="E9" s="33" t="s">
        <v>48</v>
      </c>
      <c r="F9" s="33" t="s">
        <v>50</v>
      </c>
      <c r="G9" s="33" t="s">
        <v>51</v>
      </c>
      <c r="H9" s="33" t="s">
        <v>52</v>
      </c>
      <c r="I9" s="33" t="s">
        <v>53</v>
      </c>
      <c r="J9" s="33" t="s">
        <v>54</v>
      </c>
      <c r="K9" s="33" t="s">
        <v>55</v>
      </c>
      <c r="L9" s="33" t="s">
        <v>56</v>
      </c>
      <c r="M9" s="39" t="s">
        <v>57</v>
      </c>
      <c r="N9" s="77" t="s">
        <v>25</v>
      </c>
      <c r="O9" s="78"/>
      <c r="P9" s="11"/>
    </row>
    <row r="10" spans="1:17" s="12" customFormat="1" ht="48" customHeight="1">
      <c r="A10" s="35"/>
      <c r="B10" s="75" t="s">
        <v>22</v>
      </c>
      <c r="C10" s="76"/>
      <c r="D10" s="43" t="s">
        <v>49</v>
      </c>
      <c r="E10" s="43" t="s">
        <v>49</v>
      </c>
      <c r="F10" s="43" t="s">
        <v>49</v>
      </c>
      <c r="G10" s="43" t="s">
        <v>49</v>
      </c>
      <c r="H10" s="43" t="s">
        <v>49</v>
      </c>
      <c r="I10" s="43" t="s">
        <v>49</v>
      </c>
      <c r="J10" s="43" t="s">
        <v>49</v>
      </c>
      <c r="K10" s="43" t="s">
        <v>49</v>
      </c>
      <c r="L10" s="43" t="s">
        <v>49</v>
      </c>
      <c r="M10" s="43" t="s">
        <v>49</v>
      </c>
      <c r="N10" s="79" t="e" cm="1">
        <f t="array" ref="N10">SUM(D10:M10/10)</f>
        <v>#VALUE!</v>
      </c>
      <c r="O10" s="80"/>
      <c r="P10" s="11"/>
    </row>
    <row r="11" spans="1:17" s="12" customFormat="1" ht="47.1" customHeight="1">
      <c r="A11" s="81"/>
      <c r="B11" s="81"/>
      <c r="C11" s="81"/>
      <c r="D11" s="81"/>
      <c r="E11" s="81"/>
      <c r="F11" s="81"/>
      <c r="G11" s="81"/>
      <c r="H11" s="81"/>
      <c r="I11" s="81"/>
      <c r="J11" s="81"/>
      <c r="K11" s="81"/>
      <c r="L11" s="81"/>
      <c r="M11" s="81"/>
      <c r="N11" s="81"/>
      <c r="O11" s="81"/>
      <c r="P11" s="11"/>
    </row>
    <row r="12" spans="1:17" s="12" customFormat="1" ht="29.45" customHeight="1">
      <c r="A12" s="15" t="s">
        <v>4</v>
      </c>
      <c r="B12" s="32" t="s">
        <v>20</v>
      </c>
      <c r="C12" s="42" t="s">
        <v>26</v>
      </c>
      <c r="D12" s="38" t="str">
        <f>D9</f>
        <v>Página Inicial</v>
      </c>
      <c r="E12" s="38" t="str">
        <f t="shared" ref="E12:M12" si="0">E9</f>
        <v>Notícias</v>
      </c>
      <c r="F12" s="38" t="str">
        <f t="shared" si="0"/>
        <v>Ginágio-Matemática</v>
      </c>
      <c r="G12" s="38" t="str">
        <f t="shared" si="0"/>
        <v>Jaap-Sanders</v>
      </c>
      <c r="H12" s="38" t="str">
        <f t="shared" si="0"/>
        <v>Workshops-Estudantes</v>
      </c>
      <c r="I12" s="38" t="str">
        <f>I9</f>
        <v>Publicações-e-Comunicações</v>
      </c>
      <c r="J12" s="38" t="str">
        <f t="shared" si="0"/>
        <v>Progaramas epeciais de apoio a aprendizagem</v>
      </c>
      <c r="K12" s="38" t="str">
        <f t="shared" si="0"/>
        <v>Programa de tutoria</v>
      </c>
      <c r="L12" s="38" t="str">
        <f t="shared" si="0"/>
        <v>Programa de mentoria</v>
      </c>
      <c r="M12" s="38" t="str">
        <f t="shared" si="0"/>
        <v>Apresentação do opsa ipleiria</v>
      </c>
      <c r="N12" s="59" t="s">
        <v>21</v>
      </c>
      <c r="O12" s="60" t="s">
        <v>27</v>
      </c>
      <c r="P12" s="11"/>
    </row>
    <row r="13" spans="1:17" s="12" customFormat="1" ht="29.1" customHeight="1">
      <c r="A13" s="30" t="s">
        <v>18</v>
      </c>
      <c r="B13" s="31" t="s">
        <v>58</v>
      </c>
      <c r="C13" s="37" t="s">
        <v>14</v>
      </c>
      <c r="D13" s="36">
        <v>1</v>
      </c>
      <c r="E13" s="36">
        <v>1</v>
      </c>
      <c r="F13" s="36">
        <v>1</v>
      </c>
      <c r="G13" s="36">
        <v>1</v>
      </c>
      <c r="H13" s="36">
        <v>1</v>
      </c>
      <c r="I13" s="36">
        <v>1</v>
      </c>
      <c r="J13" s="36">
        <v>1</v>
      </c>
      <c r="K13" s="36">
        <v>1</v>
      </c>
      <c r="L13" s="36">
        <v>1</v>
      </c>
      <c r="M13" s="40">
        <v>3</v>
      </c>
      <c r="N13" s="61">
        <f>SUM(D13:M13)</f>
        <v>12</v>
      </c>
      <c r="O13" s="46">
        <f>(SUM(D13:M13)/10)</f>
        <v>1.2</v>
      </c>
      <c r="P13" s="11"/>
    </row>
    <row r="14" spans="1:17" ht="27" customHeight="1">
      <c r="A14" s="30" t="s">
        <v>23</v>
      </c>
      <c r="B14" s="8" t="s">
        <v>60</v>
      </c>
      <c r="C14" s="10" t="s">
        <v>13</v>
      </c>
      <c r="D14" s="13">
        <v>0</v>
      </c>
      <c r="E14" s="36">
        <v>1</v>
      </c>
      <c r="F14" s="36">
        <v>1</v>
      </c>
      <c r="G14" s="14">
        <v>0</v>
      </c>
      <c r="H14" s="14">
        <v>0</v>
      </c>
      <c r="I14" s="36">
        <v>1</v>
      </c>
      <c r="J14" s="14">
        <v>0</v>
      </c>
      <c r="K14" s="36">
        <v>1</v>
      </c>
      <c r="L14" s="14">
        <v>0</v>
      </c>
      <c r="M14" s="41">
        <v>0</v>
      </c>
      <c r="N14" s="61">
        <f t="shared" ref="N14:N22" si="1">SUM(D14:M14)</f>
        <v>4</v>
      </c>
      <c r="O14" s="46">
        <f>(SUM(D14:M14)/10)</f>
        <v>0.4</v>
      </c>
      <c r="P14" s="1"/>
    </row>
    <row r="15" spans="1:17" ht="27" customHeight="1">
      <c r="A15" s="30" t="s">
        <v>41</v>
      </c>
      <c r="B15" s="8" t="s">
        <v>62</v>
      </c>
      <c r="C15" s="37" t="s">
        <v>14</v>
      </c>
      <c r="D15" s="13">
        <v>0</v>
      </c>
      <c r="E15" s="36">
        <v>1</v>
      </c>
      <c r="F15" s="13">
        <v>0</v>
      </c>
      <c r="G15" s="14">
        <v>0</v>
      </c>
      <c r="H15" s="14">
        <v>0</v>
      </c>
      <c r="I15" s="13">
        <v>0</v>
      </c>
      <c r="J15" s="14">
        <v>0</v>
      </c>
      <c r="K15" s="36">
        <v>1</v>
      </c>
      <c r="L15" s="14">
        <v>0</v>
      </c>
      <c r="M15" s="41">
        <v>0</v>
      </c>
      <c r="N15" s="61">
        <f t="shared" si="1"/>
        <v>2</v>
      </c>
      <c r="O15" s="46">
        <f>(SUM(D15:M15)/10)</f>
        <v>0.2</v>
      </c>
      <c r="P15" s="1"/>
    </row>
    <row r="16" spans="1:17" ht="27" customHeight="1">
      <c r="A16" s="30" t="s">
        <v>42</v>
      </c>
      <c r="B16" s="8" t="s">
        <v>65</v>
      </c>
      <c r="C16" s="10" t="s">
        <v>13</v>
      </c>
      <c r="D16" s="13">
        <v>0</v>
      </c>
      <c r="E16" s="36">
        <v>1</v>
      </c>
      <c r="F16" s="13">
        <v>0</v>
      </c>
      <c r="G16" s="14">
        <v>0</v>
      </c>
      <c r="H16" s="14">
        <v>0</v>
      </c>
      <c r="I16" s="13">
        <v>0</v>
      </c>
      <c r="J16" s="14">
        <v>0</v>
      </c>
      <c r="K16" s="36">
        <v>1</v>
      </c>
      <c r="L16" s="14">
        <v>0</v>
      </c>
      <c r="M16" s="41">
        <v>0</v>
      </c>
      <c r="N16" s="61">
        <f t="shared" si="1"/>
        <v>2</v>
      </c>
      <c r="O16" s="46">
        <f t="shared" ref="O16:O22" si="2">(SUM(D16:M16)/10)</f>
        <v>0.2</v>
      </c>
      <c r="P16" s="1"/>
    </row>
    <row r="17" spans="1:16" ht="27" customHeight="1">
      <c r="A17" s="30" t="s">
        <v>43</v>
      </c>
      <c r="B17" s="8" t="s">
        <v>67</v>
      </c>
      <c r="C17" s="10" t="s">
        <v>13</v>
      </c>
      <c r="D17" s="13">
        <v>0</v>
      </c>
      <c r="E17" s="36">
        <v>1</v>
      </c>
      <c r="F17" s="13">
        <v>0</v>
      </c>
      <c r="G17" s="14">
        <v>0</v>
      </c>
      <c r="H17" s="14">
        <v>0</v>
      </c>
      <c r="I17" s="13">
        <v>0</v>
      </c>
      <c r="J17" s="14">
        <v>0</v>
      </c>
      <c r="K17" s="36">
        <v>1</v>
      </c>
      <c r="L17" s="14">
        <v>0</v>
      </c>
      <c r="M17" s="41">
        <v>0</v>
      </c>
      <c r="N17" s="61">
        <f t="shared" si="1"/>
        <v>2</v>
      </c>
      <c r="O17" s="46">
        <f t="shared" si="2"/>
        <v>0.2</v>
      </c>
      <c r="P17" s="1"/>
    </row>
    <row r="18" spans="1:16" ht="27" customHeight="1">
      <c r="A18" s="30" t="s">
        <v>44</v>
      </c>
      <c r="B18" s="8" t="s">
        <v>69</v>
      </c>
      <c r="C18" s="10" t="s">
        <v>13</v>
      </c>
      <c r="D18" s="13">
        <v>0</v>
      </c>
      <c r="E18" s="36">
        <v>1</v>
      </c>
      <c r="F18" s="13">
        <v>0</v>
      </c>
      <c r="G18" s="14">
        <v>0</v>
      </c>
      <c r="H18" s="14">
        <v>0</v>
      </c>
      <c r="I18" s="13">
        <v>0</v>
      </c>
      <c r="J18" s="14">
        <v>0</v>
      </c>
      <c r="K18" s="36">
        <v>1</v>
      </c>
      <c r="L18" s="14">
        <v>0</v>
      </c>
      <c r="M18" s="41">
        <v>0</v>
      </c>
      <c r="N18" s="61">
        <f t="shared" si="1"/>
        <v>2</v>
      </c>
      <c r="O18" s="46">
        <f t="shared" si="2"/>
        <v>0.2</v>
      </c>
      <c r="P18" s="1"/>
    </row>
    <row r="19" spans="1:16" ht="27" customHeight="1">
      <c r="A19" s="30" t="s">
        <v>45</v>
      </c>
      <c r="B19" s="8" t="s">
        <v>71</v>
      </c>
      <c r="C19" s="10" t="s">
        <v>13</v>
      </c>
      <c r="D19" s="13">
        <v>0</v>
      </c>
      <c r="E19" s="36">
        <v>1</v>
      </c>
      <c r="F19" s="13">
        <v>0</v>
      </c>
      <c r="G19" s="14">
        <v>0</v>
      </c>
      <c r="H19" s="14">
        <v>0</v>
      </c>
      <c r="I19" s="13">
        <v>0</v>
      </c>
      <c r="J19" s="14">
        <v>0</v>
      </c>
      <c r="K19" s="36">
        <v>1</v>
      </c>
      <c r="L19" s="14">
        <v>0</v>
      </c>
      <c r="M19" s="41">
        <v>0</v>
      </c>
      <c r="N19" s="61">
        <f t="shared" si="1"/>
        <v>2</v>
      </c>
      <c r="O19" s="46">
        <f t="shared" si="2"/>
        <v>0.2</v>
      </c>
      <c r="P19" s="1"/>
    </row>
    <row r="20" spans="1:16" ht="27" customHeight="1">
      <c r="A20" s="30" t="s">
        <v>46</v>
      </c>
      <c r="B20" s="8" t="s">
        <v>73</v>
      </c>
      <c r="C20" s="37" t="s">
        <v>14</v>
      </c>
      <c r="D20" s="13">
        <v>0</v>
      </c>
      <c r="E20" s="36">
        <v>1</v>
      </c>
      <c r="F20" s="13">
        <v>0</v>
      </c>
      <c r="G20" s="14">
        <v>0</v>
      </c>
      <c r="H20" s="14">
        <v>0</v>
      </c>
      <c r="I20" s="13">
        <v>0</v>
      </c>
      <c r="J20" s="14">
        <v>0</v>
      </c>
      <c r="K20" s="36">
        <v>1</v>
      </c>
      <c r="L20" s="14">
        <v>0</v>
      </c>
      <c r="M20" s="41">
        <v>0</v>
      </c>
      <c r="N20" s="61">
        <f t="shared" si="1"/>
        <v>2</v>
      </c>
      <c r="O20" s="46">
        <f t="shared" si="2"/>
        <v>0.2</v>
      </c>
      <c r="P20" s="1"/>
    </row>
    <row r="21" spans="1:16" ht="27" customHeight="1">
      <c r="A21" s="30" t="s">
        <v>47</v>
      </c>
      <c r="B21" s="8" t="s">
        <v>74</v>
      </c>
      <c r="C21" s="37" t="s">
        <v>14</v>
      </c>
      <c r="D21" s="13">
        <v>0</v>
      </c>
      <c r="E21" s="13">
        <v>0</v>
      </c>
      <c r="F21" s="13">
        <v>0</v>
      </c>
      <c r="G21" s="14">
        <v>0</v>
      </c>
      <c r="H21" s="14">
        <v>0</v>
      </c>
      <c r="I21" s="13">
        <v>0</v>
      </c>
      <c r="J21" s="14">
        <v>0</v>
      </c>
      <c r="K21" s="36">
        <v>1</v>
      </c>
      <c r="L21" s="14">
        <v>0</v>
      </c>
      <c r="M21" s="56">
        <v>0</v>
      </c>
      <c r="N21" s="62">
        <f t="shared" si="1"/>
        <v>1</v>
      </c>
      <c r="O21" s="57">
        <f t="shared" si="2"/>
        <v>0.1</v>
      </c>
      <c r="P21" s="1"/>
    </row>
    <row r="22" spans="1:16" ht="27" customHeight="1">
      <c r="A22" s="30" t="s">
        <v>24</v>
      </c>
      <c r="B22" s="8" t="s">
        <v>76</v>
      </c>
      <c r="C22" s="37" t="s">
        <v>14</v>
      </c>
      <c r="D22" s="13">
        <v>0</v>
      </c>
      <c r="E22" s="13">
        <v>0</v>
      </c>
      <c r="F22" s="13">
        <v>0</v>
      </c>
      <c r="G22" s="14">
        <v>0</v>
      </c>
      <c r="H22" s="14">
        <v>0</v>
      </c>
      <c r="I22" s="13">
        <v>0</v>
      </c>
      <c r="J22" s="14">
        <v>0</v>
      </c>
      <c r="K22" s="36">
        <v>1</v>
      </c>
      <c r="L22" s="41">
        <v>0</v>
      </c>
      <c r="M22" s="9">
        <v>0</v>
      </c>
      <c r="N22" s="61">
        <f t="shared" si="1"/>
        <v>1</v>
      </c>
      <c r="O22" s="46">
        <f t="shared" si="2"/>
        <v>0.1</v>
      </c>
      <c r="P22" s="1"/>
    </row>
    <row r="23" spans="1:16" ht="27" customHeight="1">
      <c r="A23" s="54"/>
      <c r="B23" s="54"/>
      <c r="C23" s="54"/>
      <c r="D23" s="54"/>
      <c r="E23" s="54"/>
      <c r="F23" s="54"/>
      <c r="G23" s="54"/>
      <c r="H23" s="54"/>
      <c r="I23" s="54"/>
      <c r="J23" s="54"/>
      <c r="K23" s="54"/>
      <c r="M23" s="58" t="s">
        <v>32</v>
      </c>
      <c r="N23" s="63">
        <f>SUM(N13:N22)</f>
        <v>30</v>
      </c>
      <c r="O23" s="64">
        <f>SUM(O13:O22)/10</f>
        <v>0.3000000000000001</v>
      </c>
      <c r="P23" s="1"/>
    </row>
    <row r="24" spans="1:16" ht="27" customHeight="1">
      <c r="A24" s="55"/>
      <c r="B24" s="55"/>
      <c r="C24" s="55"/>
      <c r="D24" s="55"/>
      <c r="E24" s="55"/>
      <c r="F24" s="55"/>
      <c r="G24" s="55"/>
      <c r="H24" s="55"/>
      <c r="I24" s="55"/>
      <c r="J24" s="55"/>
      <c r="K24" s="55"/>
      <c r="L24" s="55"/>
      <c r="M24" s="55"/>
      <c r="N24" s="45"/>
      <c r="O24" s="45"/>
      <c r="P24" s="1"/>
    </row>
    <row r="25" spans="1:16" ht="24.6" customHeight="1">
      <c r="A25" s="72" t="s">
        <v>12</v>
      </c>
      <c r="B25" s="73"/>
      <c r="C25" s="68"/>
      <c r="D25" s="45"/>
      <c r="E25" s="45"/>
      <c r="F25" s="45"/>
      <c r="G25" s="45"/>
      <c r="H25" s="45"/>
      <c r="I25" s="45"/>
      <c r="J25" s="45"/>
      <c r="K25" s="45"/>
      <c r="L25" s="45"/>
      <c r="M25" s="45"/>
      <c r="N25" s="45"/>
      <c r="O25" s="45"/>
      <c r="P25" s="1"/>
    </row>
    <row r="26" spans="1:16" ht="27.95" customHeight="1">
      <c r="A26" s="65" t="s">
        <v>4</v>
      </c>
      <c r="B26" s="66" t="s">
        <v>17</v>
      </c>
      <c r="C26" s="11"/>
      <c r="D26" s="1"/>
      <c r="E26" s="1"/>
      <c r="F26" s="1"/>
      <c r="G26" s="1"/>
      <c r="H26" s="1"/>
      <c r="I26" s="1"/>
      <c r="J26" s="1"/>
      <c r="K26" s="1"/>
      <c r="L26" s="1"/>
      <c r="M26" s="1"/>
      <c r="N26" s="1"/>
      <c r="O26" s="45"/>
      <c r="P26" s="1"/>
    </row>
    <row r="27" spans="1:16" ht="18.95" customHeight="1">
      <c r="A27" s="9" t="s">
        <v>18</v>
      </c>
      <c r="B27" s="52" t="s">
        <v>59</v>
      </c>
      <c r="C27" s="69"/>
      <c r="D27" s="1"/>
      <c r="E27" s="1"/>
      <c r="F27" s="1"/>
      <c r="G27" s="1"/>
      <c r="H27" s="1"/>
      <c r="I27" s="1"/>
      <c r="J27" s="1"/>
      <c r="K27" s="1"/>
      <c r="L27" s="1"/>
      <c r="M27" s="1"/>
      <c r="N27" s="1"/>
      <c r="O27" s="45"/>
      <c r="P27" s="1"/>
    </row>
    <row r="28" spans="1:16" ht="18.95" customHeight="1">
      <c r="A28" s="9" t="s">
        <v>23</v>
      </c>
      <c r="B28" s="52" t="s">
        <v>61</v>
      </c>
      <c r="C28" s="69"/>
      <c r="D28" s="1"/>
      <c r="E28" s="1"/>
      <c r="F28" s="1"/>
      <c r="G28" s="1"/>
      <c r="H28" s="1"/>
      <c r="I28" s="1"/>
      <c r="J28" s="1"/>
      <c r="K28" s="1"/>
      <c r="L28" s="1"/>
      <c r="M28" s="1"/>
      <c r="N28" s="1"/>
      <c r="O28" s="45"/>
      <c r="P28" s="1"/>
    </row>
    <row r="29" spans="1:16" ht="18.95" customHeight="1">
      <c r="A29" s="9" t="s">
        <v>41</v>
      </c>
      <c r="B29" s="53" t="s">
        <v>63</v>
      </c>
      <c r="C29" s="69"/>
      <c r="D29" s="1"/>
      <c r="E29" s="1"/>
      <c r="F29" s="1"/>
      <c r="G29" s="1"/>
      <c r="H29" s="1"/>
      <c r="I29" s="1"/>
      <c r="J29" s="1"/>
      <c r="K29" s="1"/>
      <c r="L29" s="1"/>
      <c r="M29" s="1"/>
      <c r="N29" s="1"/>
      <c r="O29" s="45"/>
      <c r="P29" s="1"/>
    </row>
    <row r="30" spans="1:16" ht="18.95" customHeight="1">
      <c r="A30" s="9" t="s">
        <v>42</v>
      </c>
      <c r="B30" s="52" t="s">
        <v>64</v>
      </c>
      <c r="C30" s="69"/>
      <c r="D30" s="1"/>
      <c r="E30" s="1"/>
      <c r="F30" s="1"/>
      <c r="G30" s="1"/>
      <c r="H30" s="1"/>
      <c r="I30" s="1"/>
      <c r="J30" s="1"/>
      <c r="K30" s="1"/>
      <c r="L30" s="1"/>
      <c r="M30" s="1"/>
      <c r="N30" s="1"/>
      <c r="O30" s="45"/>
      <c r="P30" s="1"/>
    </row>
    <row r="31" spans="1:16" ht="18.95" customHeight="1">
      <c r="A31" s="9" t="s">
        <v>43</v>
      </c>
      <c r="B31" s="52" t="s">
        <v>66</v>
      </c>
      <c r="C31" s="69"/>
      <c r="D31" s="1"/>
      <c r="E31" s="1"/>
      <c r="F31" s="1"/>
      <c r="G31" s="1"/>
      <c r="H31" s="1"/>
      <c r="I31" s="1"/>
      <c r="J31" s="1"/>
      <c r="K31" s="1"/>
      <c r="L31" s="1"/>
      <c r="M31" s="1"/>
      <c r="N31" s="1"/>
      <c r="O31" s="45"/>
      <c r="P31" s="1"/>
    </row>
    <row r="32" spans="1:16" ht="18.95" customHeight="1">
      <c r="A32" s="9" t="s">
        <v>44</v>
      </c>
      <c r="B32" s="70" t="s">
        <v>68</v>
      </c>
      <c r="C32" s="69"/>
      <c r="D32" s="1"/>
      <c r="E32" s="1"/>
      <c r="F32" s="1"/>
      <c r="G32" s="1"/>
      <c r="H32" s="1"/>
      <c r="I32" s="1"/>
      <c r="J32" s="1"/>
      <c r="K32" s="1"/>
      <c r="L32" s="1"/>
      <c r="M32" s="1"/>
      <c r="N32" s="1"/>
      <c r="O32" s="45"/>
      <c r="P32" s="1"/>
    </row>
    <row r="33" spans="1:16" ht="18.95" customHeight="1">
      <c r="A33" s="9" t="s">
        <v>45</v>
      </c>
      <c r="B33" s="70" t="s">
        <v>70</v>
      </c>
      <c r="C33" s="69"/>
      <c r="D33" s="1"/>
      <c r="E33" s="1"/>
      <c r="F33" s="1"/>
      <c r="G33" s="1"/>
      <c r="H33" s="1"/>
      <c r="I33" s="1"/>
      <c r="J33" s="1"/>
      <c r="K33" s="1"/>
      <c r="L33" s="1"/>
      <c r="M33" s="1"/>
      <c r="N33" s="1"/>
      <c r="O33" s="45"/>
      <c r="P33" s="1"/>
    </row>
    <row r="34" spans="1:16" ht="18.95" customHeight="1">
      <c r="A34" s="9" t="s">
        <v>46</v>
      </c>
      <c r="B34" s="70" t="s">
        <v>72</v>
      </c>
      <c r="C34" s="69"/>
      <c r="D34" s="1"/>
      <c r="E34" s="1"/>
      <c r="F34" s="1"/>
      <c r="G34" s="1"/>
      <c r="H34" s="1"/>
      <c r="I34" s="1"/>
      <c r="J34" s="1"/>
      <c r="K34" s="1"/>
      <c r="L34" s="1"/>
      <c r="M34" s="1"/>
      <c r="N34" s="1"/>
      <c r="O34" s="45"/>
      <c r="P34" s="1"/>
    </row>
    <row r="35" spans="1:16" ht="27.95" customHeight="1">
      <c r="A35" s="9" t="s">
        <v>47</v>
      </c>
      <c r="B35" s="52" t="s">
        <v>72</v>
      </c>
      <c r="C35" s="1"/>
      <c r="D35" s="1"/>
      <c r="E35" s="1"/>
      <c r="F35" s="1"/>
      <c r="G35" s="1"/>
      <c r="H35" s="1"/>
      <c r="I35" s="1"/>
      <c r="J35" s="1"/>
      <c r="K35" s="1"/>
      <c r="L35" s="1"/>
      <c r="M35" s="1"/>
      <c r="N35" s="1"/>
      <c r="O35" s="45"/>
      <c r="P35" s="1"/>
    </row>
    <row r="36" spans="1:16" ht="27.95" customHeight="1">
      <c r="A36" s="9" t="s">
        <v>24</v>
      </c>
      <c r="B36" s="70" t="s">
        <v>75</v>
      </c>
      <c r="C36" s="1"/>
      <c r="D36" s="1"/>
      <c r="E36" s="1"/>
      <c r="F36" s="1"/>
      <c r="G36" s="1"/>
      <c r="H36" s="1"/>
      <c r="I36" s="1"/>
      <c r="J36" s="1"/>
      <c r="K36" s="1"/>
      <c r="L36" s="1"/>
      <c r="M36" s="1"/>
      <c r="N36" s="1"/>
      <c r="O36" s="45"/>
      <c r="P36" s="1"/>
    </row>
    <row r="37" spans="1:16" ht="18.75">
      <c r="A37" s="1"/>
      <c r="B37" s="1"/>
      <c r="C37" s="1"/>
      <c r="D37" s="1"/>
      <c r="E37" s="1"/>
      <c r="F37" s="1"/>
      <c r="G37" s="1"/>
      <c r="H37" s="1"/>
      <c r="I37" s="1"/>
      <c r="J37" s="1"/>
      <c r="K37" s="1"/>
      <c r="L37" s="1"/>
      <c r="M37" s="1"/>
      <c r="N37" s="1"/>
      <c r="O37" s="45"/>
      <c r="P37" s="1"/>
    </row>
    <row r="38" spans="1:16" ht="18.75">
      <c r="A38" s="1"/>
      <c r="B38" s="1"/>
      <c r="C38" s="1"/>
      <c r="D38" s="1"/>
      <c r="E38" s="1"/>
      <c r="F38" s="1"/>
      <c r="G38" s="1"/>
      <c r="H38" s="1"/>
      <c r="I38" s="1"/>
      <c r="J38" s="1"/>
      <c r="K38" s="1"/>
      <c r="L38" s="1"/>
      <c r="M38" s="1"/>
      <c r="N38" s="1"/>
      <c r="O38" s="45"/>
      <c r="P38" s="1"/>
    </row>
    <row r="39" spans="1:16" ht="18.75">
      <c r="A39" s="1"/>
      <c r="B39" s="1"/>
      <c r="C39" s="1"/>
      <c r="D39" s="1"/>
      <c r="E39" s="1"/>
      <c r="F39" s="1"/>
      <c r="G39" s="1"/>
      <c r="H39" s="1"/>
      <c r="I39" s="1"/>
      <c r="J39" s="1"/>
      <c r="K39" s="1"/>
      <c r="L39" s="1"/>
      <c r="M39" s="1"/>
      <c r="N39" s="1"/>
      <c r="O39" s="45"/>
      <c r="P39" s="1"/>
    </row>
    <row r="40" spans="1:16" ht="18.75">
      <c r="A40" s="1"/>
      <c r="B40" s="1"/>
      <c r="C40" s="1"/>
      <c r="D40" s="1"/>
      <c r="E40" s="1"/>
      <c r="F40" s="1"/>
      <c r="G40" s="1"/>
      <c r="H40" s="1"/>
      <c r="I40" s="1"/>
      <c r="J40" s="1"/>
      <c r="K40" s="1"/>
      <c r="L40" s="1"/>
      <c r="M40" s="1"/>
      <c r="N40" s="1"/>
      <c r="O40" s="45"/>
      <c r="P40" s="1"/>
    </row>
    <row r="41" spans="1:16" ht="18.75">
      <c r="A41" s="1"/>
      <c r="B41" s="1"/>
      <c r="C41" s="1"/>
      <c r="D41" s="1"/>
      <c r="E41" s="1"/>
      <c r="F41" s="1"/>
      <c r="G41" s="1"/>
      <c r="H41" s="1"/>
      <c r="I41" s="1"/>
      <c r="J41" s="1"/>
      <c r="K41" s="1"/>
      <c r="L41" s="1"/>
      <c r="M41" s="1"/>
      <c r="N41" s="1"/>
      <c r="O41" s="45"/>
      <c r="P41" s="1"/>
    </row>
    <row r="42" spans="1:16" ht="18.75">
      <c r="A42" s="1"/>
      <c r="B42" s="1"/>
      <c r="C42" s="1"/>
      <c r="D42" s="1"/>
      <c r="E42" s="1"/>
      <c r="F42" s="1"/>
      <c r="G42" s="1"/>
      <c r="H42" s="1"/>
      <c r="I42" s="1"/>
      <c r="J42" s="1"/>
      <c r="K42" s="1"/>
      <c r="L42" s="1"/>
      <c r="M42" s="1"/>
      <c r="N42" s="1"/>
      <c r="O42" s="45"/>
      <c r="P42" s="1"/>
    </row>
    <row r="43" spans="1:16" ht="18.75">
      <c r="A43" s="1"/>
      <c r="B43" s="1"/>
      <c r="C43" s="1"/>
      <c r="D43" s="1"/>
      <c r="E43" s="1"/>
      <c r="F43" s="1"/>
      <c r="G43" s="1"/>
      <c r="H43" s="1"/>
      <c r="I43" s="1"/>
      <c r="J43" s="1"/>
      <c r="K43" s="1"/>
      <c r="L43" s="1"/>
      <c r="M43" s="1"/>
      <c r="N43" s="1"/>
      <c r="O43" s="45"/>
      <c r="P43" s="1"/>
    </row>
    <row r="44" spans="1:16" ht="18.75">
      <c r="A44" s="1"/>
      <c r="B44" s="1"/>
      <c r="C44" s="1"/>
      <c r="D44" s="1"/>
      <c r="E44" s="1"/>
      <c r="F44" s="1"/>
      <c r="G44" s="1"/>
      <c r="H44" s="1"/>
      <c r="I44" s="1"/>
      <c r="J44" s="1"/>
      <c r="K44" s="1"/>
      <c r="L44" s="1"/>
      <c r="M44" s="1"/>
      <c r="N44" s="1"/>
      <c r="O44" s="45"/>
      <c r="P44" s="1"/>
    </row>
    <row r="45" spans="1:16" ht="18.75">
      <c r="A45" s="1"/>
      <c r="B45" s="1"/>
      <c r="C45" s="1"/>
      <c r="D45" s="1"/>
      <c r="E45" s="1"/>
      <c r="F45" s="1"/>
      <c r="G45" s="1"/>
      <c r="H45" s="1"/>
      <c r="I45" s="1"/>
      <c r="J45" s="1"/>
      <c r="K45" s="1"/>
      <c r="L45" s="1"/>
      <c r="M45" s="1"/>
      <c r="N45" s="1"/>
      <c r="O45" s="45"/>
      <c r="P45" s="1"/>
    </row>
    <row r="46" spans="1:16" ht="18.75">
      <c r="A46" s="1"/>
      <c r="B46" s="1"/>
      <c r="C46" s="1"/>
      <c r="D46" s="1"/>
      <c r="E46" s="1"/>
      <c r="F46" s="1"/>
      <c r="G46" s="1"/>
      <c r="H46" s="1"/>
      <c r="I46" s="1"/>
      <c r="J46" s="1"/>
      <c r="K46" s="1"/>
      <c r="L46" s="1"/>
      <c r="M46" s="1"/>
      <c r="N46" s="1"/>
      <c r="O46" s="45"/>
      <c r="P46" s="1"/>
    </row>
  </sheetData>
  <mergeCells count="8">
    <mergeCell ref="E2:F2"/>
    <mergeCell ref="A25:B25"/>
    <mergeCell ref="M7:N7"/>
    <mergeCell ref="D8:M8"/>
    <mergeCell ref="B10:C10"/>
    <mergeCell ref="N9:O9"/>
    <mergeCell ref="N10:O10"/>
    <mergeCell ref="A11:O11"/>
  </mergeCells>
  <phoneticPr fontId="23" type="noConversion"/>
  <conditionalFormatting sqref="O13:O23">
    <cfRule type="cellIs" dxfId="2" priority="1" stopIfTrue="1" operator="between">
      <formula>0.01</formula>
      <formula>0.39</formula>
    </cfRule>
    <cfRule type="cellIs" dxfId="1" priority="2" stopIfTrue="1" operator="between">
      <formula>0.51</formula>
      <formula>1</formula>
    </cfRule>
    <cfRule type="cellIs" dxfId="0" priority="4" operator="between">
      <formula>0.4</formula>
      <formula>0.5</formula>
    </cfRule>
  </conditionalFormatting>
  <hyperlinks>
    <hyperlink ref="B5" r:id="rId1" xr:uid="{64CE38A9-7F19-40EE-92FF-5E73D27891FA}"/>
  </hyperlinks>
  <pageMargins left="0.7" right="0.7" top="0.75" bottom="0.75" header="0.3" footer="0.3"/>
  <pageSetup paperSize="9" orientation="portrait" horizontalDpi="0" verticalDpi="0"/>
  <extLst>
    <ext xmlns:x14="http://schemas.microsoft.com/office/spreadsheetml/2009/9/main" uri="{CCE6A557-97BC-4b89-ADB6-D9C93CAAB3DF}">
      <x14:dataValidations xmlns:xm="http://schemas.microsoft.com/office/excel/2006/main" count="1">
        <x14:dataValidation type="list" allowBlank="1" showInputMessage="1" showErrorMessage="1" xr:uid="{48E4D9CC-FC9D-1445-BF52-C7EA03E6B4E6}">
          <x14:formula1>
            <xm:f>Tipos!$A$1:$A$2</xm:f>
          </x14:formula1>
          <xm:sqref>C13:C22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0AF35-C2EA-48C0-B4DA-8A4EFC520F83}">
  <dimension ref="A1:B7"/>
  <sheetViews>
    <sheetView workbookViewId="0">
      <selection activeCell="E18" sqref="E18"/>
    </sheetView>
  </sheetViews>
  <sheetFormatPr defaultColWidth="8.85546875" defaultRowHeight="15"/>
  <cols>
    <col min="2" max="2" width="26.42578125" customWidth="1"/>
  </cols>
  <sheetData>
    <row r="1" spans="1:2">
      <c r="A1" t="s">
        <v>13</v>
      </c>
      <c r="B1" t="s">
        <v>6</v>
      </c>
    </row>
    <row r="2" spans="1:2">
      <c r="A2" t="s">
        <v>14</v>
      </c>
      <c r="B2" t="s">
        <v>8</v>
      </c>
    </row>
    <row r="3" spans="1:2">
      <c r="B3" t="s">
        <v>11</v>
      </c>
    </row>
    <row r="4" spans="1:2">
      <c r="B4" t="s">
        <v>7</v>
      </c>
    </row>
    <row r="5" spans="1:2">
      <c r="B5" t="s">
        <v>5</v>
      </c>
    </row>
    <row r="6" spans="1:2">
      <c r="B6" t="s">
        <v>10</v>
      </c>
    </row>
    <row r="7" spans="1:2">
      <c r="B7" t="s">
        <v>9</v>
      </c>
    </row>
  </sheetData>
  <dataValidations count="1">
    <dataValidation type="list" allowBlank="1" showInputMessage="1" showErrorMessage="1" sqref="A1:A2" xr:uid="{E8E3395B-1712-40B9-95C1-3036A95E5EE5}">
      <formula1>$A$1:$A$2</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Folhas de Cálculo</vt:lpstr>
      </vt:variant>
      <vt:variant>
        <vt:i4>3</vt:i4>
      </vt:variant>
    </vt:vector>
  </HeadingPairs>
  <TitlesOfParts>
    <vt:vector size="3" baseType="lpstr">
      <vt:lpstr>Instruções de preenchimento</vt:lpstr>
      <vt:lpstr>Exercício prático AccessMonitor</vt:lpstr>
      <vt:lpstr>Tipos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Filipe Faustino</dc:creator>
  <cp:keywords/>
  <dc:description/>
  <cp:lastModifiedBy>Suleimane Baldé</cp:lastModifiedBy>
  <cp:revision/>
  <dcterms:created xsi:type="dcterms:W3CDTF">2024-07-15T10:48:31Z</dcterms:created>
  <dcterms:modified xsi:type="dcterms:W3CDTF">2026-03-24T10:58:53Z</dcterms:modified>
  <cp:category/>
  <cp:contentStatus/>
</cp:coreProperties>
</file>